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8799D5A4-12DF-40FF-942B-0AC1F7B0DC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事業所数" sheetId="13" r:id="rId1"/>
    <sheet name="出荷額のうつりかわり" sheetId="14" r:id="rId2"/>
  </sheets>
  <definedNames>
    <definedName name="_xlnm.Print_Area" localSheetId="0">事業所数!$A$1:$AH$24</definedName>
    <definedName name="_xlnm.Print_Area" localSheetId="1">出荷額のうつりかわり!$A$1:$O$46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4" l="1"/>
  <c r="AG8" i="13"/>
  <c r="AG6" i="13"/>
  <c r="AE8" i="13"/>
  <c r="U8" i="13"/>
  <c r="T8" i="13"/>
  <c r="S8" i="13"/>
  <c r="R8" i="13"/>
  <c r="Q8" i="13"/>
  <c r="P8" i="13"/>
  <c r="O8" i="13"/>
  <c r="N8" i="13"/>
  <c r="AE6" i="13"/>
  <c r="U6" i="13"/>
  <c r="T6" i="13"/>
  <c r="S6" i="13"/>
  <c r="R6" i="13"/>
  <c r="Q6" i="13"/>
  <c r="P6" i="13"/>
  <c r="O6" i="13"/>
  <c r="N6" i="13"/>
  <c r="H39" i="14" l="1"/>
  <c r="H36" i="14"/>
  <c r="K41" i="14"/>
  <c r="K39" i="14"/>
  <c r="K38" i="14"/>
  <c r="K37" i="14"/>
  <c r="K40" i="14"/>
  <c r="K36" i="14"/>
  <c r="AF8" i="13"/>
  <c r="AF6" i="13"/>
  <c r="G42" i="14" l="1"/>
  <c r="J42" i="14"/>
  <c r="K42" i="14" s="1"/>
  <c r="H42" i="14" l="1"/>
  <c r="E42" i="14"/>
  <c r="H41" i="14"/>
  <c r="E41" i="14"/>
  <c r="H38" i="14"/>
  <c r="E40" i="14"/>
  <c r="H40" i="14"/>
  <c r="E39" i="14"/>
  <c r="H37" i="14"/>
  <c r="E37" i="14"/>
  <c r="E38" i="14"/>
  <c r="E36" i="14"/>
  <c r="K43" i="14" l="1"/>
  <c r="H43" i="14"/>
  <c r="E43" i="14"/>
</calcChain>
</file>

<file path=xl/sharedStrings.xml><?xml version="1.0" encoding="utf-8"?>
<sst xmlns="http://schemas.openxmlformats.org/spreadsheetml/2006/main" count="77" uniqueCount="60">
  <si>
    <t>工場で作っているものの種類が変化してきているんだね。</t>
    <rPh sb="0" eb="2">
      <t>こうじょう</t>
    </rPh>
    <rPh sb="3" eb="4">
      <t>つく</t>
    </rPh>
    <rPh sb="11" eb="13">
      <t>しゅるい</t>
    </rPh>
    <rPh sb="14" eb="16">
      <t>へんか</t>
    </rPh>
    <phoneticPr fontId="2" type="Hiragana" alignment="distributed"/>
  </si>
  <si>
    <t>鳥取県内の工場数と工場で働く人数のうつりかわり</t>
    <rPh sb="0" eb="3">
      <t>とっとりけん</t>
    </rPh>
    <rPh sb="3" eb="4">
      <t>ない</t>
    </rPh>
    <rPh sb="5" eb="7">
      <t>こうじょう</t>
    </rPh>
    <rPh sb="7" eb="8">
      <t>すう</t>
    </rPh>
    <rPh sb="9" eb="11">
      <t>こうじょう</t>
    </rPh>
    <rPh sb="12" eb="13">
      <t>はたら</t>
    </rPh>
    <rPh sb="14" eb="16">
      <t>にんずう</t>
    </rPh>
    <phoneticPr fontId="2" type="Hiragana" alignment="distributed"/>
  </si>
  <si>
    <t>平成12年</t>
    <rPh sb="0" eb="2">
      <t>へいせい</t>
    </rPh>
    <phoneticPr fontId="2" type="Hiragana" alignment="distributed"/>
  </si>
  <si>
    <t>平成13年</t>
    <rPh sb="0" eb="2">
      <t>へいせい</t>
    </rPh>
    <phoneticPr fontId="2" type="Hiragana" alignment="distributed"/>
  </si>
  <si>
    <t>14年</t>
    <phoneticPr fontId="1" type="Hiragana" alignment="distributed"/>
  </si>
  <si>
    <t>15年</t>
    <phoneticPr fontId="1" type="Hiragana" alignment="distributed"/>
  </si>
  <si>
    <t>16年</t>
    <phoneticPr fontId="1" type="Hiragana" alignment="distributed"/>
  </si>
  <si>
    <t>17年</t>
    <phoneticPr fontId="1" type="Hiragana" alignment="distributed"/>
  </si>
  <si>
    <t>18年</t>
    <phoneticPr fontId="1" type="Hiragana" alignment="distributed"/>
  </si>
  <si>
    <t>19年</t>
    <phoneticPr fontId="1" type="Hiragana" alignment="distributed"/>
  </si>
  <si>
    <t>20年</t>
    <phoneticPr fontId="1" type="Hiragana" alignment="distributed"/>
  </si>
  <si>
    <t>令和元年</t>
    <rPh sb="0" eb="2">
      <t>れいわ</t>
    </rPh>
    <rPh sb="2" eb="4">
      <t>がんねん</t>
    </rPh>
    <phoneticPr fontId="2" type="Hiragana" alignment="distributed"/>
  </si>
  <si>
    <t>事業所数</t>
    <rPh sb="0" eb="3">
      <t>じぎょうしょ</t>
    </rPh>
    <rPh sb="3" eb="4">
      <t>すう</t>
    </rPh>
    <phoneticPr fontId="2" type="Hiragana" alignment="distributed"/>
  </si>
  <si>
    <t>市 町 村</t>
    <rPh sb="0" eb="1">
      <t>し</t>
    </rPh>
    <rPh sb="2" eb="3">
      <t>ちょう</t>
    </rPh>
    <rPh sb="4" eb="5">
      <t>そん</t>
    </rPh>
    <phoneticPr fontId="1" type="Hiragana" alignment="distributed"/>
  </si>
  <si>
    <t>26年</t>
    <rPh sb="2" eb="3">
      <t>ねん</t>
    </rPh>
    <phoneticPr fontId="1" type="Hiragana" alignment="distributed"/>
  </si>
  <si>
    <t>28年</t>
    <rPh sb="2" eb="3">
      <t>ねん</t>
    </rPh>
    <phoneticPr fontId="2" type="Hiragana" alignment="distributed"/>
  </si>
  <si>
    <t>29年</t>
    <rPh sb="2" eb="3">
      <t>ねん</t>
    </rPh>
    <phoneticPr fontId="1" type="Hiragana" alignment="distributed"/>
  </si>
  <si>
    <t>30年</t>
    <rPh sb="2" eb="3">
      <t>ねん</t>
    </rPh>
    <phoneticPr fontId="1" type="Hiragana" alignment="distributed"/>
  </si>
  <si>
    <t>　当年－前年</t>
    <rPh sb="1" eb="3">
      <t>とうねん</t>
    </rPh>
    <rPh sb="4" eb="6">
      <t>ぜんねん</t>
    </rPh>
    <phoneticPr fontId="2" type="Hiragana" alignment="distributed"/>
  </si>
  <si>
    <t>鳥取県の工場の出荷額の割合のうつりかわり</t>
    <rPh sb="0" eb="3">
      <t>とっとりけん</t>
    </rPh>
    <rPh sb="4" eb="6">
      <t>こうじょう</t>
    </rPh>
    <rPh sb="7" eb="9">
      <t>しゅっか</t>
    </rPh>
    <rPh sb="9" eb="10">
      <t>がく</t>
    </rPh>
    <rPh sb="11" eb="13">
      <t>わりあい</t>
    </rPh>
    <phoneticPr fontId="2" type="Hiragana" alignment="distributed"/>
  </si>
  <si>
    <t>飲料・飼料・たばこ</t>
    <rPh sb="0" eb="2">
      <t>いんりょう</t>
    </rPh>
    <rPh sb="3" eb="5">
      <t>しりょう</t>
    </rPh>
    <phoneticPr fontId="6" type="Hiragana" alignment="distributed"/>
  </si>
  <si>
    <t>情報通信機械</t>
    <rPh sb="0" eb="2">
      <t>じょうほう</t>
    </rPh>
    <rPh sb="2" eb="4">
      <t>つうしん</t>
    </rPh>
    <rPh sb="4" eb="6">
      <t>きかい</t>
    </rPh>
    <phoneticPr fontId="6" type="Hiragana" alignment="distributed"/>
  </si>
  <si>
    <t>パルプ・紙</t>
    <rPh sb="4" eb="5">
      <t>かみ</t>
    </rPh>
    <phoneticPr fontId="6" type="Hiragana" alignment="distributed"/>
  </si>
  <si>
    <t>食料品</t>
    <rPh sb="0" eb="3">
      <t>しょくりょうひん</t>
    </rPh>
    <phoneticPr fontId="6" type="Hiragana" alignment="distributed"/>
  </si>
  <si>
    <t>衣服</t>
    <rPh sb="0" eb="2">
      <t>いふく</t>
    </rPh>
    <phoneticPr fontId="6" type="Hiragana" alignment="distributed"/>
  </si>
  <si>
    <t>電気機械</t>
    <rPh sb="0" eb="2">
      <t>でんき</t>
    </rPh>
    <rPh sb="2" eb="4">
      <t>きかい</t>
    </rPh>
    <phoneticPr fontId="6" type="Hiragana" alignment="distributed"/>
  </si>
  <si>
    <t>金属製品</t>
    <rPh sb="0" eb="1">
      <t>きん</t>
    </rPh>
    <rPh sb="1" eb="2">
      <t>ぞく</t>
    </rPh>
    <rPh sb="2" eb="3">
      <t>せい</t>
    </rPh>
    <rPh sb="3" eb="4">
      <t>ひん</t>
    </rPh>
    <phoneticPr fontId="6" type="Hiragana" alignment="distributed"/>
  </si>
  <si>
    <t>金属</t>
    <rPh sb="0" eb="2">
      <t>きんぞく</t>
    </rPh>
    <phoneticPr fontId="6" type="Hiragana" alignment="distributed"/>
  </si>
  <si>
    <t>パルプ・紙</t>
    <phoneticPr fontId="1" type="Hiragana" alignment="distributed"/>
  </si>
  <si>
    <t>合計</t>
    <rPh sb="0" eb="2">
      <t>ごうけい</t>
    </rPh>
    <phoneticPr fontId="6" type="Hiragana" alignment="distributed"/>
  </si>
  <si>
    <t>実額</t>
    <rPh sb="0" eb="2">
      <t>じつがく</t>
    </rPh>
    <phoneticPr fontId="1" type="Hiragana" alignment="distributed"/>
  </si>
  <si>
    <t>割合</t>
    <rPh sb="0" eb="2">
      <t>わりあい</t>
    </rPh>
    <phoneticPr fontId="1" type="Hiragana" alignment="distributed"/>
  </si>
  <si>
    <t>食料品</t>
    <rPh sb="0" eb="3">
      <t>しょくりょうひん</t>
    </rPh>
    <phoneticPr fontId="1" type="Hiragana" alignment="distributed"/>
  </si>
  <si>
    <t>その他の製品</t>
    <rPh sb="2" eb="3">
      <t>た</t>
    </rPh>
    <rPh sb="4" eb="6">
      <t>せいひん</t>
    </rPh>
    <phoneticPr fontId="7" type="Hiragana" alignment="distributed"/>
  </si>
  <si>
    <t>産業中分類</t>
    <rPh sb="0" eb="2">
      <t>さんぎょう</t>
    </rPh>
    <rPh sb="2" eb="3">
      <t>ちゅう</t>
    </rPh>
    <rPh sb="3" eb="5">
      <t>ぶんるい</t>
    </rPh>
    <phoneticPr fontId="8" type="Hiragana" alignment="distributed"/>
  </si>
  <si>
    <t>2年</t>
    <rPh sb="1" eb="2">
      <t>ねん</t>
    </rPh>
    <phoneticPr fontId="2" type="Hiragana" alignment="distributed"/>
  </si>
  <si>
    <t>従業者数</t>
    <rPh sb="0" eb="1">
      <t>じゅう</t>
    </rPh>
    <rPh sb="1" eb="4">
      <t>ぎょうしゃすう</t>
    </rPh>
    <phoneticPr fontId="9" type="Hiragana" alignment="distributed"/>
  </si>
  <si>
    <t>工場で働いている人は平成26年頃が一番少なく、令和元年が一番多いね。</t>
    <rPh sb="0" eb="2">
      <t>こうじょう</t>
    </rPh>
    <rPh sb="3" eb="4">
      <t>はたら</t>
    </rPh>
    <rPh sb="8" eb="9">
      <t>ひと</t>
    </rPh>
    <rPh sb="10" eb="12">
      <t>へいせい</t>
    </rPh>
    <rPh sb="14" eb="15">
      <t>ねん</t>
    </rPh>
    <rPh sb="15" eb="16">
      <t>ころ</t>
    </rPh>
    <rPh sb="17" eb="19">
      <t>いちばん</t>
    </rPh>
    <rPh sb="19" eb="20">
      <t>すく</t>
    </rPh>
    <rPh sb="23" eb="25">
      <t>れいわ</t>
    </rPh>
    <rPh sb="25" eb="27">
      <t>がんねん</t>
    </rPh>
    <rPh sb="28" eb="30">
      <t>いちばん</t>
    </rPh>
    <rPh sb="30" eb="31">
      <t>おお</t>
    </rPh>
    <phoneticPr fontId="2" type="Hiragana" alignment="distributed"/>
  </si>
  <si>
    <t>単位：百万円</t>
    <rPh sb="0" eb="2">
      <t>たんい</t>
    </rPh>
    <rPh sb="3" eb="4">
      <t>ひゃく</t>
    </rPh>
    <rPh sb="4" eb="6">
      <t>まんえん</t>
    </rPh>
    <phoneticPr fontId="1" type="Hiragana" alignment="distributed"/>
  </si>
  <si>
    <t>3年</t>
    <rPh sb="1" eb="2">
      <t>ねん</t>
    </rPh>
    <phoneticPr fontId="1" type="Hiragana" alignment="distributed"/>
  </si>
  <si>
    <t>27年</t>
    <rPh sb="2" eb="3">
      <t>ねん</t>
    </rPh>
    <phoneticPr fontId="1" type="Hiragana" alignment="distributed"/>
  </si>
  <si>
    <t>工場の数は平成２7年は大きく増えたけれど、10年間でみると減っているね。</t>
    <rPh sb="0" eb="2">
      <t>こうじょう</t>
    </rPh>
    <rPh sb="3" eb="4">
      <t>かず</t>
    </rPh>
    <rPh sb="5" eb="7">
      <t>へいせい</t>
    </rPh>
    <rPh sb="9" eb="10">
      <t>ねん</t>
    </rPh>
    <rPh sb="11" eb="12">
      <t>おお</t>
    </rPh>
    <rPh sb="14" eb="15">
      <t>ふ</t>
    </rPh>
    <rPh sb="23" eb="25">
      <t>ねんかん</t>
    </rPh>
    <rPh sb="29" eb="30">
      <t>へ</t>
    </rPh>
    <phoneticPr fontId="2" type="Hiragana" alignment="distributed"/>
  </si>
  <si>
    <t>資料）総務省・経済産業省「工業統計調査」、「経済構造実態調査」、「経済センサス‐活動調査」</t>
    <rPh sb="0" eb="2">
      <t>しりょう</t>
    </rPh>
    <rPh sb="3" eb="6">
      <t>そうむしょう</t>
    </rPh>
    <rPh sb="7" eb="9">
      <t>けいざい</t>
    </rPh>
    <rPh sb="9" eb="12">
      <t>さんぎょうしょう</t>
    </rPh>
    <rPh sb="13" eb="15">
      <t>こうぎょう</t>
    </rPh>
    <rPh sb="15" eb="17">
      <t>とうけい</t>
    </rPh>
    <rPh sb="17" eb="19">
      <t>ちょうさ</t>
    </rPh>
    <rPh sb="22" eb="30">
      <t>けいざいこうぞうじったいちょうさ</t>
    </rPh>
    <phoneticPr fontId="2" type="Hiragana" alignment="distributed"/>
  </si>
  <si>
    <t>　　　　総務省「経済センサス‐基礎調査」</t>
    <rPh sb="4" eb="7">
      <t>そうむしょう</t>
    </rPh>
    <rPh sb="8" eb="10">
      <t>けいざい</t>
    </rPh>
    <rPh sb="15" eb="17">
      <t>きそ</t>
    </rPh>
    <rPh sb="17" eb="19">
      <t>ちょうさ</t>
    </rPh>
    <phoneticPr fontId="1" type="Hiragana" alignment="distributed"/>
  </si>
  <si>
    <t>令和３年(2021年)</t>
    <rPh sb="0" eb="2">
      <t>れいわ</t>
    </rPh>
    <rPh sb="3" eb="4">
      <t>ねん</t>
    </rPh>
    <rPh sb="9" eb="10">
      <t>ねん</t>
    </rPh>
    <phoneticPr fontId="6" type="Hiragana" alignment="distributed"/>
  </si>
  <si>
    <t>平成18年(2006年)</t>
    <rPh sb="0" eb="2">
      <t>へいせい</t>
    </rPh>
    <rPh sb="4" eb="5">
      <t>ねん</t>
    </rPh>
    <rPh sb="10" eb="11">
      <t>ねん</t>
    </rPh>
    <phoneticPr fontId="6" type="Hiragana" alignment="distributed"/>
  </si>
  <si>
    <t>平成３年(1991年)</t>
    <rPh sb="0" eb="2">
      <t>へいせい</t>
    </rPh>
    <rPh sb="3" eb="4">
      <t>ねん</t>
    </rPh>
    <rPh sb="9" eb="10">
      <t>ねん</t>
    </rPh>
    <phoneticPr fontId="6" type="Hiragana" alignment="distributed"/>
  </si>
  <si>
    <t>ゴム製品</t>
    <rPh sb="2" eb="4">
      <t>せいひん</t>
    </rPh>
    <phoneticPr fontId="6" type="Hiragana" alignment="distributed"/>
  </si>
  <si>
    <t>資料）総務省・経済産業省「工業統計調査」、「経済構造実態調査」</t>
    <rPh sb="0" eb="2">
      <t>しりょう</t>
    </rPh>
    <rPh sb="3" eb="6">
      <t>そうむしょう</t>
    </rPh>
    <rPh sb="7" eb="9">
      <t>けいざい</t>
    </rPh>
    <rPh sb="9" eb="12">
      <t>さんぎょうしょう</t>
    </rPh>
    <rPh sb="13" eb="15">
      <t>こうぎょう</t>
    </rPh>
    <rPh sb="15" eb="17">
      <t>とうけい</t>
    </rPh>
    <rPh sb="17" eb="19">
      <t>ちょうさ</t>
    </rPh>
    <rPh sb="21" eb="30">
      <t>　けいざいこうぞうじったいちょうさ</t>
    </rPh>
    <phoneticPr fontId="6" type="Hiragana" alignment="distributed"/>
  </si>
  <si>
    <t>平成23年</t>
    <rPh sb="0" eb="2">
      <t>へいせい</t>
    </rPh>
    <rPh sb="4" eb="5">
      <t>ねん</t>
    </rPh>
    <phoneticPr fontId="2" type="Hiragana" alignment="distributed"/>
  </si>
  <si>
    <t>24年</t>
    <rPh sb="2" eb="3">
      <t>ねん</t>
    </rPh>
    <phoneticPr fontId="1" type="Hiragana" alignment="distributed"/>
  </si>
  <si>
    <t>25年</t>
    <rPh sb="2" eb="3">
      <t>ねん</t>
    </rPh>
    <phoneticPr fontId="1" type="Hiragana" alignment="distributed"/>
  </si>
  <si>
    <t>4年</t>
    <rPh sb="1" eb="2">
      <t>ねん</t>
    </rPh>
    <phoneticPr fontId="1" type="Hiragana" alignment="distributed"/>
  </si>
  <si>
    <t>電子部品・
デバイス</t>
    <rPh sb="0" eb="2">
      <t>でんし</t>
    </rPh>
    <rPh sb="2" eb="4">
      <t>ぶひん</t>
    </rPh>
    <phoneticPr fontId="6" type="Hiragana" alignment="distributed"/>
  </si>
  <si>
    <t>注１）令和3年までは、従業者４人以上の事業所。令和4年以降は、全事業所。</t>
    <rPh sb="0" eb="1">
      <t>ちゅう</t>
    </rPh>
    <rPh sb="3" eb="5">
      <t>れいわ</t>
    </rPh>
    <rPh sb="6" eb="7">
      <t>ねん</t>
    </rPh>
    <rPh sb="11" eb="14">
      <t>じゅうぎょうしゃ</t>
    </rPh>
    <rPh sb="15" eb="16">
      <t>にん</t>
    </rPh>
    <rPh sb="16" eb="18">
      <t>いじょう</t>
    </rPh>
    <rPh sb="19" eb="22">
      <t>じぎょうしょ</t>
    </rPh>
    <rPh sb="23" eb="25">
      <t>れいわ</t>
    </rPh>
    <rPh sb="26" eb="27">
      <t>ねん</t>
    </rPh>
    <rPh sb="27" eb="29">
      <t>いこう</t>
    </rPh>
    <rPh sb="31" eb="35">
      <t>ぜんじぎょうしょ</t>
    </rPh>
    <phoneticPr fontId="2" type="Hiragana" alignment="distributed"/>
  </si>
  <si>
    <t>注）平成３年・平成18年は、従業者４人以上の事業所。令和３年は、全事業所。</t>
    <rPh sb="0" eb="1">
      <t>ちゅう</t>
    </rPh>
    <rPh sb="2" eb="4">
      <t>へいせい</t>
    </rPh>
    <rPh sb="5" eb="6">
      <t>ねん</t>
    </rPh>
    <rPh sb="7" eb="9">
      <t>へいせい</t>
    </rPh>
    <rPh sb="11" eb="12">
      <t>ねん</t>
    </rPh>
    <rPh sb="14" eb="17">
      <t>じゅうぎょうしゃ</t>
    </rPh>
    <rPh sb="18" eb="19">
      <t>にん</t>
    </rPh>
    <rPh sb="19" eb="21">
      <t>いじょう</t>
    </rPh>
    <rPh sb="22" eb="25">
      <t>じぎょうしょ</t>
    </rPh>
    <rPh sb="26" eb="28">
      <t>れいわ</t>
    </rPh>
    <rPh sb="29" eb="30">
      <t>ねん</t>
    </rPh>
    <rPh sb="32" eb="36">
      <t>ぜんじぎょうしょ</t>
    </rPh>
    <phoneticPr fontId="6" type="Hiragana" alignment="distributed"/>
  </si>
  <si>
    <t>この10年では、工場で働いている人は平成26年頃が一番少なく、令和元年が一番多いね。</t>
    <rPh sb="4" eb="5">
      <t>ねん</t>
    </rPh>
    <rPh sb="8" eb="42">
      <t>こうじょう　　はたら　　　　　　　　ひと　　　へいせい　　ねんごろ　　　いちばんすく　　　　　れいわがんねん　　　いちばんおお</t>
    </rPh>
    <phoneticPr fontId="1" type="Hiragana" alignment="distributed"/>
  </si>
  <si>
    <t>工場の数はこの10年間の間に増えたり減ったりしているよ。</t>
    <rPh sb="0" eb="2">
      <t>こうじょう</t>
    </rPh>
    <rPh sb="3" eb="4">
      <t>かず</t>
    </rPh>
    <rPh sb="9" eb="11">
      <t>ねんかん</t>
    </rPh>
    <rPh sb="12" eb="13">
      <t>あいだ</t>
    </rPh>
    <rPh sb="14" eb="15">
      <t>ふ</t>
    </rPh>
    <rPh sb="18" eb="19">
      <t>へ</t>
    </rPh>
    <phoneticPr fontId="1" type="Hiragana" alignment="distributed"/>
  </si>
  <si>
    <t>注２）平成27年はデータなし　　　　　</t>
    <rPh sb="0" eb="1">
      <t>ちゅう</t>
    </rPh>
    <rPh sb="3" eb="5">
      <t>へいせい</t>
    </rPh>
    <rPh sb="7" eb="8">
      <t>ねん</t>
    </rPh>
    <phoneticPr fontId="1" type="Hiragana" alignment="distributed"/>
  </si>
  <si>
    <t xml:space="preserve">
資料）総務省・経済産業省「工業統計調査」、「経済センサスー活動調査」、総務省「経済センサスー基礎調査」</t>
    <rPh sb="1" eb="52">
      <t>しりょう     そうむしょう    けいざいさんぎょうしょう  こうぎょうとうけいちょうさ          けいざい                              かつどうちょうさ       そうむしょう     けいざい                                きそちょうさ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</si>
</sst>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0_);[Red]\(0\)"/>
    <numFmt numFmtId="179" formatCode="#,##0_);[Red]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5"/>
      <name val="ＭＳ Ｐゴシック"/>
      <family val="2"/>
      <charset val="128"/>
      <scheme val="minor"/>
    </font>
    <font>
      <sz val="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shrinkToFit="1"/>
    </xf>
    <xf numFmtId="176" fontId="0" fillId="0" borderId="0" xfId="0" applyNumberFormat="1" applyAlignment="1"/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/>
    <xf numFmtId="177" fontId="4" fillId="0" borderId="0" xfId="0" applyNumberFormat="1" applyFont="1" applyAlignment="1"/>
    <xf numFmtId="0" fontId="4" fillId="0" borderId="0" xfId="0" applyFont="1" applyAlignment="1">
      <alignment vertical="center" wrapText="1"/>
    </xf>
    <xf numFmtId="0" fontId="5" fillId="0" borderId="0" xfId="0" applyFont="1" applyAlignment="1"/>
    <xf numFmtId="3" fontId="0" fillId="0" borderId="5" xfId="0" applyNumberFormat="1" applyBorder="1" applyAlignment="1"/>
    <xf numFmtId="3" fontId="0" fillId="0" borderId="7" xfId="0" applyNumberFormat="1" applyBorder="1" applyAlignment="1"/>
    <xf numFmtId="3" fontId="0" fillId="0" borderId="12" xfId="0" applyNumberFormat="1" applyBorder="1" applyAlignment="1"/>
    <xf numFmtId="0" fontId="0" fillId="0" borderId="13" xfId="0" applyBorder="1" applyAlignment="1"/>
    <xf numFmtId="3" fontId="0" fillId="0" borderId="14" xfId="0" applyNumberFormat="1" applyBorder="1" applyAlignment="1"/>
    <xf numFmtId="3" fontId="0" fillId="0" borderId="15" xfId="0" applyNumberFormat="1" applyBorder="1" applyAlignment="1"/>
    <xf numFmtId="3" fontId="0" fillId="0" borderId="2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176" fontId="0" fillId="0" borderId="24" xfId="0" applyNumberFormat="1" applyBorder="1" applyAlignment="1">
      <alignment horizontal="right" shrinkToFit="1"/>
    </xf>
    <xf numFmtId="177" fontId="0" fillId="0" borderId="25" xfId="0" applyNumberFormat="1" applyBorder="1" applyAlignment="1">
      <alignment horizontal="right" shrinkToFit="1"/>
    </xf>
    <xf numFmtId="0" fontId="4" fillId="0" borderId="0" xfId="0" applyFont="1">
      <alignment vertical="center"/>
    </xf>
    <xf numFmtId="0" fontId="0" fillId="0" borderId="21" xfId="0" applyBorder="1" applyAlignment="1">
      <alignment horizontal="center" shrinkToFit="1"/>
    </xf>
    <xf numFmtId="0" fontId="0" fillId="0" borderId="19" xfId="0" applyBorder="1" applyAlignment="1">
      <alignment horizontal="center" wrapText="1" shrinkToFit="1"/>
    </xf>
    <xf numFmtId="176" fontId="0" fillId="0" borderId="23" xfId="0" applyNumberFormat="1" applyBorder="1" applyAlignment="1">
      <alignment horizontal="center" shrinkToFit="1"/>
    </xf>
    <xf numFmtId="0" fontId="0" fillId="0" borderId="22" xfId="0" applyBorder="1" applyAlignment="1">
      <alignment horizontal="center" wrapText="1" shrinkToFit="1"/>
    </xf>
    <xf numFmtId="0" fontId="0" fillId="0" borderId="0" xfId="0" applyAlignment="1">
      <alignment horizontal="center" wrapText="1" shrinkToFit="1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/>
    <xf numFmtId="3" fontId="0" fillId="0" borderId="31" xfId="0" applyNumberFormat="1" applyBorder="1" applyAlignment="1"/>
    <xf numFmtId="0" fontId="0" fillId="0" borderId="4" xfId="0" applyBorder="1" applyAlignment="1"/>
    <xf numFmtId="3" fontId="0" fillId="0" borderId="21" xfId="0" applyNumberFormat="1" applyBorder="1" applyAlignment="1"/>
    <xf numFmtId="179" fontId="0" fillId="0" borderId="32" xfId="0" applyNumberFormat="1" applyBorder="1" applyAlignment="1"/>
    <xf numFmtId="179" fontId="0" fillId="0" borderId="3" xfId="0" applyNumberFormat="1" applyBorder="1" applyAlignment="1"/>
    <xf numFmtId="3" fontId="0" fillId="0" borderId="6" xfId="0" applyNumberFormat="1" applyBorder="1" applyAlignment="1"/>
    <xf numFmtId="3" fontId="0" fillId="0" borderId="10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29" xfId="0" applyBorder="1" applyAlignment="1">
      <alignment horizontal="center"/>
    </xf>
    <xf numFmtId="178" fontId="0" fillId="0" borderId="7" xfId="0" applyNumberFormat="1" applyBorder="1" applyAlignment="1"/>
    <xf numFmtId="0" fontId="0" fillId="0" borderId="7" xfId="0" applyBorder="1" applyAlignment="1"/>
    <xf numFmtId="3" fontId="0" fillId="0" borderId="33" xfId="0" applyNumberFormat="1" applyBorder="1" applyAlignment="1">
      <alignment horizontal="center"/>
    </xf>
    <xf numFmtId="178" fontId="0" fillId="0" borderId="22" xfId="0" applyNumberFormat="1" applyBorder="1" applyAlignment="1"/>
    <xf numFmtId="0" fontId="0" fillId="0" borderId="8" xfId="0" applyBorder="1" applyAlignment="1"/>
    <xf numFmtId="0" fontId="0" fillId="0" borderId="3" xfId="0" applyBorder="1" applyAlignment="1"/>
    <xf numFmtId="0" fontId="0" fillId="0" borderId="0" xfId="0" applyAlignment="1">
      <alignment wrapText="1"/>
    </xf>
    <xf numFmtId="0" fontId="0" fillId="0" borderId="22" xfId="0" applyBorder="1" applyAlignment="1">
      <alignment horizontal="center" vertical="center" wrapText="1" shrinkToFit="1"/>
    </xf>
    <xf numFmtId="176" fontId="0" fillId="0" borderId="7" xfId="0" applyNumberFormat="1" applyBorder="1" applyAlignment="1">
      <alignment horizontal="right" wrapText="1" shrinkToFit="1"/>
    </xf>
    <xf numFmtId="177" fontId="0" fillId="0" borderId="8" xfId="0" applyNumberFormat="1" applyBorder="1" applyAlignment="1">
      <alignment horizontal="right" wrapText="1" shrinkToFit="1"/>
    </xf>
    <xf numFmtId="0" fontId="0" fillId="0" borderId="19" xfId="0" applyBorder="1" applyAlignment="1">
      <alignment horizontal="center" vertical="center" wrapText="1" shrinkToFit="1"/>
    </xf>
    <xf numFmtId="176" fontId="0" fillId="0" borderId="1" xfId="0" applyNumberFormat="1" applyBorder="1" applyAlignment="1">
      <alignment horizontal="right" wrapText="1" shrinkToFit="1"/>
    </xf>
    <xf numFmtId="176" fontId="0" fillId="0" borderId="0" xfId="0" applyNumberFormat="1" applyAlignment="1">
      <alignment horizontal="right" wrapText="1" shrinkToFit="1"/>
    </xf>
    <xf numFmtId="177" fontId="0" fillId="0" borderId="20" xfId="0" applyNumberFormat="1" applyBorder="1" applyAlignment="1">
      <alignment horizontal="right" wrapText="1" shrinkToFit="1"/>
    </xf>
    <xf numFmtId="0" fontId="0" fillId="0" borderId="26" xfId="0" applyBorder="1" applyAlignment="1">
      <alignment horizontal="center" wrapText="1" shrinkToFit="1"/>
    </xf>
    <xf numFmtId="176" fontId="0" fillId="0" borderId="27" xfId="0" applyNumberFormat="1" applyBorder="1" applyAlignment="1">
      <alignment horizontal="right" wrapText="1" shrinkToFit="1"/>
    </xf>
    <xf numFmtId="177" fontId="0" fillId="0" borderId="28" xfId="0" applyNumberFormat="1" applyBorder="1" applyAlignment="1">
      <alignment horizontal="right" wrapText="1" shrinkToFi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16" xfId="0" applyBorder="1" applyAlignment="1">
      <alignment horizontal="center" shrinkToFit="1"/>
    </xf>
    <xf numFmtId="0" fontId="0" fillId="0" borderId="17" xfId="0" applyBorder="1" applyAlignment="1">
      <alignment horizontal="center" shrinkToFit="1"/>
    </xf>
    <xf numFmtId="0" fontId="0" fillId="0" borderId="18" xfId="0" applyBorder="1" applyAlignment="1">
      <alignment horizontal="center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99"/>
      <color rgb="FF66CCFF"/>
      <color rgb="FF66FF33"/>
      <color rgb="FFFFFF00"/>
      <color rgb="FFCC66FF"/>
      <color rgb="FFFF99FF"/>
      <color rgb="FFCCECFF"/>
      <color rgb="FFFF6600"/>
      <color rgb="FF66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022346368715089E-2"/>
          <c:y val="0.14417356832120473"/>
          <c:w val="0.84860833899940769"/>
          <c:h val="0.72323633148979116"/>
        </c:manualLayout>
      </c:layout>
      <c:barChart>
        <c:barDir val="col"/>
        <c:grouping val="clustered"/>
        <c:varyColors val="0"/>
        <c:ser>
          <c:idx val="0"/>
          <c:order val="0"/>
          <c:tx>
            <c:v>事業所数</c:v>
          </c:tx>
          <c:spPr>
            <a:blipFill dpi="0" rotWithShape="1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solidFill>
                <a:srgbClr val="C0C0C0"/>
              </a:solidFill>
            </a:ln>
          </c:spPr>
          <c:invertIfNegative val="0"/>
          <c:pictureOptions>
            <c:pictureFormat val="stack"/>
          </c:pictureOptions>
          <c:dLbls>
            <c:dLbl>
              <c:idx val="8"/>
              <c:layout>
                <c:manualLayout>
                  <c:x val="-2.8586663945428855E-3"/>
                  <c:y val="8.29639304586639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81-4AA9-873F-F4CC5FA69980}"/>
                </c:ext>
              </c:extLst>
            </c:dLbl>
            <c:dLbl>
              <c:idx val="11"/>
              <c:layout>
                <c:manualLayout>
                  <c:x val="-3.2448378334804838E-3"/>
                  <c:y val="5.7516344605329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72-4B23-9251-DEE2EA55FF8C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事業所数!$X$4:$AG$4</c:f>
              <c:strCache>
                <c:ptCount val="10"/>
                <c:pt idx="0">
                  <c:v>25年</c:v>
                </c:pt>
                <c:pt idx="1">
                  <c:v>26年</c:v>
                </c:pt>
                <c:pt idx="2">
                  <c:v>27年</c:v>
                </c:pt>
                <c:pt idx="3">
                  <c:v>28年</c:v>
                </c:pt>
                <c:pt idx="4">
                  <c:v>29年</c:v>
                </c:pt>
                <c:pt idx="5">
                  <c:v>30年</c:v>
                </c:pt>
                <c:pt idx="6">
                  <c:v>令和元年</c:v>
                </c:pt>
                <c:pt idx="7">
                  <c:v>2年</c:v>
                </c:pt>
                <c:pt idx="8">
                  <c:v>3年</c:v>
                </c:pt>
                <c:pt idx="9">
                  <c:v>4年</c:v>
                </c:pt>
              </c:strCache>
            </c:strRef>
          </c:cat>
          <c:val>
            <c:numRef>
              <c:f>事業所数!$X$5:$AG$5</c:f>
              <c:numCache>
                <c:formatCode>0_);[Red]\(0\)</c:formatCode>
                <c:ptCount val="10"/>
                <c:pt idx="0">
                  <c:v>831</c:v>
                </c:pt>
                <c:pt idx="1">
                  <c:v>815</c:v>
                </c:pt>
                <c:pt idx="3">
                  <c:v>891</c:v>
                </c:pt>
                <c:pt idx="4">
                  <c:v>820</c:v>
                </c:pt>
                <c:pt idx="5">
                  <c:v>825</c:v>
                </c:pt>
                <c:pt idx="6">
                  <c:v>834</c:v>
                </c:pt>
                <c:pt idx="7">
                  <c:v>814</c:v>
                </c:pt>
                <c:pt idx="8" formatCode="General">
                  <c:v>749</c:v>
                </c:pt>
                <c:pt idx="9" formatCode="General">
                  <c:v>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72-4B23-9251-DEE2EA55F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95893128"/>
        <c:axId val="19589391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v>市 町 村</c:v>
                </c:tx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事業所数!$X$4:$AG$4</c15:sqref>
                        </c15:formulaRef>
                      </c:ext>
                    </c:extLst>
                    <c:strCache>
                      <c:ptCount val="10"/>
                      <c:pt idx="0">
                        <c:v>25年</c:v>
                      </c:pt>
                      <c:pt idx="1">
                        <c:v>26年</c:v>
                      </c:pt>
                      <c:pt idx="2">
                        <c:v>27年</c:v>
                      </c:pt>
                      <c:pt idx="3">
                        <c:v>28年</c:v>
                      </c:pt>
                      <c:pt idx="4">
                        <c:v>29年</c:v>
                      </c:pt>
                      <c:pt idx="5">
                        <c:v>30年</c:v>
                      </c:pt>
                      <c:pt idx="6">
                        <c:v>令和元年</c:v>
                      </c:pt>
                      <c:pt idx="7">
                        <c:v>2年</c:v>
                      </c:pt>
                      <c:pt idx="8">
                        <c:v>3年</c:v>
                      </c:pt>
                      <c:pt idx="9">
                        <c:v>4年</c:v>
                      </c:pt>
                    </c:strCache>
                  </c:strRef>
                </c:cat>
                <c:val>
                  <c:numLit>
                    <c:formatCode>General</c:formatCode>
                    <c:ptCount val="18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05-3072-4B23-9251-DEE2EA55FF8C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v>従業者数</c:v>
          </c:tx>
          <c:marker>
            <c:symbol val="picture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22225">
                <a:solidFill>
                  <a:srgbClr val="FFC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事業所数!$X$4:$AG$4</c:f>
              <c:strCache>
                <c:ptCount val="10"/>
                <c:pt idx="0">
                  <c:v>25年</c:v>
                </c:pt>
                <c:pt idx="1">
                  <c:v>26年</c:v>
                </c:pt>
                <c:pt idx="2">
                  <c:v>27年</c:v>
                </c:pt>
                <c:pt idx="3">
                  <c:v>28年</c:v>
                </c:pt>
                <c:pt idx="4">
                  <c:v>29年</c:v>
                </c:pt>
                <c:pt idx="5">
                  <c:v>30年</c:v>
                </c:pt>
                <c:pt idx="6">
                  <c:v>令和元年</c:v>
                </c:pt>
                <c:pt idx="7">
                  <c:v>2年</c:v>
                </c:pt>
                <c:pt idx="8">
                  <c:v>3年</c:v>
                </c:pt>
                <c:pt idx="9">
                  <c:v>4年</c:v>
                </c:pt>
              </c:strCache>
            </c:strRef>
          </c:cat>
          <c:val>
            <c:numRef>
              <c:f>事業所数!$X$7:$AG$7</c:f>
              <c:numCache>
                <c:formatCode>#,##0_);[Red]\(#,##0\)</c:formatCode>
                <c:ptCount val="10"/>
                <c:pt idx="0">
                  <c:v>30041</c:v>
                </c:pt>
                <c:pt idx="1">
                  <c:v>29890</c:v>
                </c:pt>
                <c:pt idx="3">
                  <c:v>31319</c:v>
                </c:pt>
                <c:pt idx="4">
                  <c:v>32725</c:v>
                </c:pt>
                <c:pt idx="5">
                  <c:v>33874</c:v>
                </c:pt>
                <c:pt idx="6">
                  <c:v>33923</c:v>
                </c:pt>
                <c:pt idx="7">
                  <c:v>33444</c:v>
                </c:pt>
                <c:pt idx="8" formatCode="General">
                  <c:v>30379</c:v>
                </c:pt>
                <c:pt idx="9" formatCode="General">
                  <c:v>30974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72-4B23-9251-DEE2EA55F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892736"/>
        <c:axId val="195894304"/>
      </c:lineChart>
      <c:catAx>
        <c:axId val="195893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5893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893912"/>
        <c:scaling>
          <c:orientation val="minMax"/>
          <c:max val="16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dash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5893128"/>
        <c:crosses val="autoZero"/>
        <c:crossBetween val="between"/>
      </c:valAx>
      <c:valAx>
        <c:axId val="195894304"/>
        <c:scaling>
          <c:orientation val="minMax"/>
          <c:min val="0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195892736"/>
        <c:crosses val="max"/>
        <c:crossBetween val="between"/>
      </c:valAx>
      <c:catAx>
        <c:axId val="195892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589430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6904294402348137"/>
          <c:y val="3.3436017369030305E-2"/>
          <c:w val="0.29770647219883228"/>
          <c:h val="8.0253454520923639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CC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游ゴシック Medium" panose="020B0500000000000000" pitchFamily="50" charset="-128"/>
          <a:ea typeface="游ゴシック Medium" panose="020B0500000000000000" pitchFamily="50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64800359645084"/>
          <c:y val="0.43379459353320626"/>
          <c:w val="0.68510677352315297"/>
          <c:h val="0.40985999804108464"/>
        </c:manualLayout>
      </c:layout>
      <c:pieChart>
        <c:varyColors val="1"/>
        <c:ser>
          <c:idx val="0"/>
          <c:order val="0"/>
          <c:tx>
            <c:v>実額</c:v>
          </c:tx>
          <c:spPr>
            <a:solidFill>
              <a:srgbClr val="9999FF"/>
            </a:solidFill>
            <a:ln w="12700">
              <a:solidFill>
                <a:schemeClr val="bg1">
                  <a:lumMod val="50000"/>
                </a:schemeClr>
              </a:solidFill>
              <a:prstDash val="solid"/>
            </a:ln>
          </c:spPr>
          <c:explosion val="1"/>
          <c:dPt>
            <c:idx val="0"/>
            <c:bubble3D val="0"/>
            <c:spPr>
              <a:solidFill>
                <a:srgbClr val="FF6699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4C1-47C0-B5D5-4FE701F4AB55}"/>
              </c:ext>
            </c:extLst>
          </c:dPt>
          <c:dPt>
            <c:idx val="1"/>
            <c:bubble3D val="0"/>
            <c:spPr>
              <a:pattFill prst="pct90">
                <a:fgClr>
                  <a:srgbClr val="66CCFF"/>
                </a:fgClr>
                <a:bgClr>
                  <a:schemeClr val="bg1"/>
                </a:bgClr>
              </a:patt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4C1-47C0-B5D5-4FE701F4AB55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4C1-47C0-B5D5-4FE701F4AB55}"/>
              </c:ext>
            </c:extLst>
          </c:dPt>
          <c:dPt>
            <c:idx val="3"/>
            <c:bubble3D val="0"/>
            <c:spPr>
              <a:pattFill prst="dkVert">
                <a:fgClr>
                  <a:srgbClr val="FFFF00"/>
                </a:fgClr>
                <a:bgClr>
                  <a:schemeClr val="bg1"/>
                </a:bgClr>
              </a:patt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4C1-47C0-B5D5-4FE701F4AB55}"/>
              </c:ext>
            </c:extLst>
          </c:dPt>
          <c:dPt>
            <c:idx val="4"/>
            <c:bubble3D val="0"/>
            <c:spPr>
              <a:pattFill prst="pct90">
                <a:fgClr>
                  <a:srgbClr val="FF6600"/>
                </a:fgClr>
                <a:bgClr>
                  <a:schemeClr val="bg1"/>
                </a:bgClr>
              </a:patt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4C1-47C0-B5D5-4FE701F4AB55}"/>
              </c:ext>
            </c:extLst>
          </c:dPt>
          <c:dPt>
            <c:idx val="5"/>
            <c:bubble3D val="0"/>
            <c:spPr>
              <a:pattFill prst="trellis">
                <a:fgClr>
                  <a:srgbClr val="66FF33"/>
                </a:fgClr>
                <a:bgClr>
                  <a:srgbClr val="FFFFFF"/>
                </a:bgClr>
              </a:patt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4C1-47C0-B5D5-4FE701F4AB55}"/>
              </c:ext>
            </c:extLst>
          </c:dPt>
          <c:dPt>
            <c:idx val="6"/>
            <c:bubble3D val="0"/>
            <c:spPr>
              <a:pattFill prst="pct40">
                <a:fgClr>
                  <a:srgbClr val="CDFFFF"/>
                </a:fgClr>
                <a:bgClr>
                  <a:schemeClr val="bg1"/>
                </a:bgClr>
              </a:patt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4C1-47C0-B5D5-4FE701F4AB55}"/>
              </c:ext>
            </c:extLst>
          </c:dPt>
          <c:dPt>
            <c:idx val="7"/>
            <c:bubble3D val="0"/>
            <c:spPr>
              <a:solidFill>
                <a:srgbClr val="C0C0C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4C1-47C0-B5D5-4FE701F4AB55}"/>
              </c:ext>
            </c:extLst>
          </c:dPt>
          <c:dLbls>
            <c:dLbl>
              <c:idx val="0"/>
              <c:layout>
                <c:manualLayout>
                  <c:x val="-0.213880713565713"/>
                  <c:y val="0.15704812859604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27976405291388"/>
                      <c:h val="0.165051181898319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4C1-47C0-B5D5-4FE701F4AB55}"/>
                </c:ext>
              </c:extLst>
            </c:dLbl>
            <c:dLbl>
              <c:idx val="1"/>
              <c:layout>
                <c:manualLayout>
                  <c:x val="-9.8833759037793845E-2"/>
                  <c:y val="-3.20929428562056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97781462722595"/>
                      <c:h val="0.211041353000922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4C1-47C0-B5D5-4FE701F4AB55}"/>
                </c:ext>
              </c:extLst>
            </c:dLbl>
            <c:dLbl>
              <c:idx val="2"/>
              <c:layout>
                <c:manualLayout>
                  <c:x val="-9.4980446631905118E-3"/>
                  <c:y val="-6.0009813188805858E-3"/>
                </c:manualLayout>
              </c:layout>
              <c:tx>
                <c:rich>
                  <a:bodyPr/>
                  <a:lstStyle/>
                  <a:p>
                    <a:pPr>
                      <a:defRPr sz="1000" b="1">
                        <a:solidFill>
                          <a:schemeClr val="bg1"/>
                        </a:solidFill>
                      </a:defRPr>
                    </a:pPr>
                    <a:fld id="{B732328D-221A-4F75-AD15-5D0153A81A04}" type="CATEGORYNAME">
                      <a:rPr lang="ja-JP" altLang="en-US">
                        <a:solidFill>
                          <a:sysClr val="windowText" lastClr="000000"/>
                        </a:solidFill>
                      </a:rPr>
                      <a:pPr>
                        <a:defRPr sz="1000" b="1"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r>
                      <a:rPr lang="ja-JP" alt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EC0BD3D7-7081-43EB-84D9-ABBA3B695257}" type="PERCENTAGE">
                      <a:rPr lang="en-US" altLang="ja-JP" baseline="0">
                        <a:solidFill>
                          <a:sysClr val="windowText" lastClr="000000"/>
                        </a:solidFill>
                      </a:rPr>
                      <a:pPr>
                        <a:defRPr sz="1000" b="1">
                          <a:solidFill>
                            <a:schemeClr val="bg1"/>
                          </a:solidFill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85574731739163"/>
                      <c:h val="0.134537065892588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4C1-47C0-B5D5-4FE701F4AB55}"/>
                </c:ext>
              </c:extLst>
            </c:dLbl>
            <c:dLbl>
              <c:idx val="3"/>
              <c:layout>
                <c:manualLayout>
                  <c:x val="0.16451480703899979"/>
                  <c:y val="-2.56511827041699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191307228990618"/>
                      <c:h val="0.13887292608660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4C1-47C0-B5D5-4FE701F4AB55}"/>
                </c:ext>
              </c:extLst>
            </c:dLbl>
            <c:dLbl>
              <c:idx val="4"/>
              <c:layout>
                <c:manualLayout>
                  <c:x val="9.2948498575108583E-3"/>
                  <c:y val="3.39146892939055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86535947712418"/>
                      <c:h val="0.1425009183088318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44C1-47C0-B5D5-4FE701F4AB55}"/>
                </c:ext>
              </c:extLst>
            </c:dLbl>
            <c:dLbl>
              <c:idx val="5"/>
              <c:layout>
                <c:manualLayout>
                  <c:x val="3.5725341289495624E-3"/>
                  <c:y val="-8.4315610239112715E-2"/>
                </c:manualLayout>
              </c:layout>
              <c:numFmt formatCode="0.0%" sourceLinked="0"/>
              <c:spPr>
                <a:xfrm>
                  <a:off x="88900" y="1103659"/>
                  <a:ext cx="742235" cy="612502"/>
                </a:xfrm>
                <a:noFill/>
                <a:ln w="952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/>
                <a:lstStyle/>
                <a:p>
                  <a:pPr>
                    <a:defRPr sz="900" b="1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0957095830338829"/>
                      <c:h val="0.126840914048213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44C1-47C0-B5D5-4FE701F4AB55}"/>
                </c:ext>
              </c:extLst>
            </c:dLbl>
            <c:dLbl>
              <c:idx val="6"/>
              <c:layout>
                <c:manualLayout>
                  <c:x val="0.20824823133018899"/>
                  <c:y val="0.150472501085895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787591622385104"/>
                      <c:h val="0.161835716063857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44C1-47C0-B5D5-4FE701F4AB5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その他の製品</a:t>
                    </a:r>
                  </a:p>
                  <a:p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19.7%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44C1-47C0-B5D5-4FE701F4AB5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出荷額のうつりかわり!$I$36:$I$42</c:f>
              <c:strCache>
                <c:ptCount val="7"/>
                <c:pt idx="0">
                  <c:v>食料品</c:v>
                </c:pt>
                <c:pt idx="1">
                  <c:v>電子部品・
デバイス</c:v>
                </c:pt>
                <c:pt idx="2">
                  <c:v>電気機械</c:v>
                </c:pt>
                <c:pt idx="3">
                  <c:v>パルプ・紙</c:v>
                </c:pt>
                <c:pt idx="4">
                  <c:v>金属製品</c:v>
                </c:pt>
                <c:pt idx="5">
                  <c:v>ゴム製品</c:v>
                </c:pt>
                <c:pt idx="6">
                  <c:v>その他の製品</c:v>
                </c:pt>
              </c:strCache>
            </c:strRef>
          </c:cat>
          <c:val>
            <c:numRef>
              <c:f>出荷額のうつりかわり!$J$36:$J$42</c:f>
              <c:numCache>
                <c:formatCode>#,##0_ </c:formatCode>
                <c:ptCount val="7"/>
                <c:pt idx="0">
                  <c:v>156842</c:v>
                </c:pt>
                <c:pt idx="1">
                  <c:v>175039</c:v>
                </c:pt>
                <c:pt idx="2">
                  <c:v>109307</c:v>
                </c:pt>
                <c:pt idx="3">
                  <c:v>89224</c:v>
                </c:pt>
                <c:pt idx="4">
                  <c:v>42365</c:v>
                </c:pt>
                <c:pt idx="5">
                  <c:v>41796</c:v>
                </c:pt>
                <c:pt idx="6">
                  <c:v>229512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4C1-47C0-B5D5-4FE701F4AB5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7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游ゴシック Medium" panose="020B0500000000000000" pitchFamily="50" charset="-128"/>
          <a:ea typeface="游ゴシック Medium" panose="020B0500000000000000" pitchFamily="50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19898633017705"/>
          <c:y val="0.4189274586793611"/>
          <c:w val="0.7309813230584945"/>
          <c:h val="0.41758805610572519"/>
        </c:manualLayout>
      </c:layout>
      <c:pieChart>
        <c:varyColors val="1"/>
        <c:ser>
          <c:idx val="0"/>
          <c:order val="0"/>
          <c:tx>
            <c:v>実額</c:v>
          </c:tx>
          <c:spPr>
            <a:solidFill>
              <a:srgbClr val="9999FF"/>
            </a:solidFill>
            <a:ln w="12700">
              <a:solidFill>
                <a:schemeClr val="bg1">
                  <a:lumMod val="50000"/>
                </a:schemeClr>
              </a:solidFill>
              <a:prstDash val="solid"/>
            </a:ln>
          </c:spPr>
          <c:dPt>
            <c:idx val="0"/>
            <c:bubble3D val="0"/>
            <c:spPr>
              <a:solidFill>
                <a:srgbClr val="0070C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421-4275-992C-8DC6D211D2C3}"/>
              </c:ext>
            </c:extLst>
          </c:dPt>
          <c:dPt>
            <c:idx val="1"/>
            <c:bubble3D val="0"/>
            <c:spPr>
              <a:solidFill>
                <a:srgbClr val="FF6699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421-4275-992C-8DC6D211D2C3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421-4275-992C-8DC6D211D2C3}"/>
              </c:ext>
            </c:extLst>
          </c:dPt>
          <c:dPt>
            <c:idx val="3"/>
            <c:bubble3D val="0"/>
            <c:spPr>
              <a:pattFill prst="dkVert">
                <a:fgClr>
                  <a:srgbClr val="FFFF00"/>
                </a:fgClr>
                <a:bgClr>
                  <a:schemeClr val="bg1"/>
                </a:bgClr>
              </a:patt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421-4275-992C-8DC6D211D2C3}"/>
              </c:ext>
            </c:extLst>
          </c:dPt>
          <c:dPt>
            <c:idx val="4"/>
            <c:bubble3D val="0"/>
            <c:spPr>
              <a:solidFill>
                <a:srgbClr val="99FF33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421-4275-992C-8DC6D211D2C3}"/>
              </c:ext>
            </c:extLst>
          </c:dPt>
          <c:dPt>
            <c:idx val="5"/>
            <c:bubble3D val="0"/>
            <c:spPr>
              <a:pattFill prst="pct90">
                <a:fgClr>
                  <a:srgbClr val="FF6600"/>
                </a:fgClr>
                <a:bgClr>
                  <a:schemeClr val="bg1"/>
                </a:bgClr>
              </a:patt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421-4275-992C-8DC6D211D2C3}"/>
              </c:ext>
            </c:extLst>
          </c:dPt>
          <c:dPt>
            <c:idx val="6"/>
            <c:bubble3D val="0"/>
            <c:spPr>
              <a:pattFill prst="pct40">
                <a:fgClr>
                  <a:srgbClr val="CDFFFF"/>
                </a:fgClr>
                <a:bgClr>
                  <a:schemeClr val="bg1"/>
                </a:bgClr>
              </a:patt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421-4275-992C-8DC6D211D2C3}"/>
              </c:ext>
            </c:extLst>
          </c:dPt>
          <c:dPt>
            <c:idx val="7"/>
            <c:bubble3D val="0"/>
            <c:spPr>
              <a:solidFill>
                <a:srgbClr val="C0C0C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421-4275-992C-8DC6D211D2C3}"/>
              </c:ext>
            </c:extLst>
          </c:dPt>
          <c:dLbls>
            <c:dLbl>
              <c:idx val="0"/>
              <c:layout>
                <c:manualLayout>
                  <c:x val="-0.12370478113320323"/>
                  <c:y val="7.940709081853666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chemeClr val="bg1"/>
                      </a:solidFill>
                      <a:latin typeface="游ゴシック Medium" panose="020B0500000000000000" pitchFamily="50" charset="-128"/>
                      <a:ea typeface="游ゴシック Medium" panose="020B0500000000000000" pitchFamily="50" charset="-128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85069444444442"/>
                      <c:h val="0.179204892966360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421-4275-992C-8DC6D211D2C3}"/>
                </c:ext>
              </c:extLst>
            </c:dLbl>
            <c:dLbl>
              <c:idx val="1"/>
              <c:layout>
                <c:manualLayout>
                  <c:x val="-0.12726677843903308"/>
                  <c:y val="-0.125072332835285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="1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游ゴシック Medium" panose="020B0500000000000000" pitchFamily="50" charset="-128"/>
                      <a:ea typeface="游ゴシック Medium" panose="020B0500000000000000" pitchFamily="50" charset="-128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37869963330596"/>
                      <c:h val="0.1315255108393159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421-4275-992C-8DC6D211D2C3}"/>
                </c:ext>
              </c:extLst>
            </c:dLbl>
            <c:dLbl>
              <c:idx val="2"/>
              <c:layout>
                <c:manualLayout>
                  <c:x val="0.19182345128802808"/>
                  <c:y val="4.590859075483269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="1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游ゴシック Medium" panose="020B0500000000000000" pitchFamily="50" charset="-128"/>
                      <a:ea typeface="游ゴシック Medium" panose="020B0500000000000000" pitchFamily="50" charset="-128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7405087062413118"/>
                      <c:h val="0.126236723536838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421-4275-992C-8DC6D211D2C3}"/>
                </c:ext>
              </c:extLst>
            </c:dLbl>
            <c:dLbl>
              <c:idx val="3"/>
              <c:layout>
                <c:manualLayout>
                  <c:x val="-5.6550651934498056E-2"/>
                  <c:y val="6.282814040637624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="1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游ゴシック Medium" panose="020B0500000000000000" pitchFamily="50" charset="-128"/>
                      <a:ea typeface="游ゴシック Medium" panose="020B0500000000000000" pitchFamily="50" charset="-128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48499010698396"/>
                      <c:h val="0.182596105956889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C421-4275-992C-8DC6D211D2C3}"/>
                </c:ext>
              </c:extLst>
            </c:dLbl>
            <c:dLbl>
              <c:idx val="4"/>
              <c:layout>
                <c:manualLayout>
                  <c:x val="3.7385106539139495E-3"/>
                  <c:y val="-1.2182466751741291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l">
                    <a:defRPr sz="1000" b="1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游ゴシック Medium" panose="020B0500000000000000" pitchFamily="50" charset="-128"/>
                      <a:ea typeface="游ゴシック Medium" panose="020B0500000000000000" pitchFamily="50" charset="-128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754455333931579"/>
                      <c:h val="0.141927728690704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C421-4275-992C-8DC6D211D2C3}"/>
                </c:ext>
              </c:extLst>
            </c:dLbl>
            <c:dLbl>
              <c:idx val="5"/>
              <c:layout>
                <c:manualLayout>
                  <c:x val="2.7856658863487888E-2"/>
                  <c:y val="-0.1618478803065341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21-4275-992C-8DC6D211D2C3}"/>
                </c:ext>
              </c:extLst>
            </c:dLbl>
            <c:dLbl>
              <c:idx val="6"/>
              <c:layout>
                <c:manualLayout>
                  <c:x val="0.1617557192785824"/>
                  <c:y val="0.1510865561694290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="1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游ゴシック Medium" panose="020B0500000000000000" pitchFamily="50" charset="-128"/>
                      <a:ea typeface="游ゴシック Medium" panose="020B0500000000000000" pitchFamily="50" charset="-128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32864710073324"/>
                      <c:h val="0.138323428165788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C421-4275-992C-8DC6D211D2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 Medium" panose="020B0500000000000000" pitchFamily="50" charset="-128"/>
                    <a:ea typeface="游ゴシック Medium" panose="020B0500000000000000" pitchFamily="50" charset="-128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出荷額のうつりかわり!$C$36:$C$42</c:f>
              <c:strCache>
                <c:ptCount val="7"/>
                <c:pt idx="0">
                  <c:v>電気機械</c:v>
                </c:pt>
                <c:pt idx="1">
                  <c:v>食料品</c:v>
                </c:pt>
                <c:pt idx="2">
                  <c:v>飲料・飼料・たばこ</c:v>
                </c:pt>
                <c:pt idx="3">
                  <c:v>パルプ・紙</c:v>
                </c:pt>
                <c:pt idx="4">
                  <c:v>衣服</c:v>
                </c:pt>
                <c:pt idx="5">
                  <c:v>金属</c:v>
                </c:pt>
                <c:pt idx="6">
                  <c:v>その他の製品</c:v>
                </c:pt>
              </c:strCache>
            </c:strRef>
          </c:cat>
          <c:val>
            <c:numRef>
              <c:f>出荷額のうつりかわり!$D$36:$D$42</c:f>
              <c:numCache>
                <c:formatCode>#,##0_ </c:formatCode>
                <c:ptCount val="7"/>
                <c:pt idx="0">
                  <c:v>435340</c:v>
                </c:pt>
                <c:pt idx="1">
                  <c:v>142590</c:v>
                </c:pt>
                <c:pt idx="2">
                  <c:v>130067</c:v>
                </c:pt>
                <c:pt idx="3">
                  <c:v>79732</c:v>
                </c:pt>
                <c:pt idx="4">
                  <c:v>55334</c:v>
                </c:pt>
                <c:pt idx="5">
                  <c:v>48446</c:v>
                </c:pt>
                <c:pt idx="6">
                  <c:v>212812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421-4275-992C-8DC6D211D2C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3F9"/>
    </a:solidFill>
    <a:ln w="9525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76452179877398"/>
          <c:y val="0.42602879993077009"/>
          <c:w val="0.69323975237723257"/>
          <c:h val="0.40195942821778247"/>
        </c:manualLayout>
      </c:layout>
      <c:pieChart>
        <c:varyColors val="1"/>
        <c:ser>
          <c:idx val="0"/>
          <c:order val="0"/>
          <c:tx>
            <c:v>実額</c:v>
          </c:tx>
          <c:spPr>
            <a:solidFill>
              <a:srgbClr val="9999FF"/>
            </a:solidFill>
            <a:ln w="12700">
              <a:solidFill>
                <a:schemeClr val="bg1">
                  <a:lumMod val="50000"/>
                </a:schemeClr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66CCFF"/>
                </a:fgClr>
                <a:bgClr>
                  <a:schemeClr val="bg1"/>
                </a:bgClr>
              </a:patt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021-4891-B9F3-AC55E887B45B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021-4891-B9F3-AC55E887B45B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021-4891-B9F3-AC55E887B45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021-4891-B9F3-AC55E887B45B}"/>
              </c:ext>
            </c:extLst>
          </c:dPt>
          <c:dPt>
            <c:idx val="4"/>
            <c:bubble3D val="0"/>
            <c:spPr>
              <a:solidFill>
                <a:srgbClr val="FF6699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021-4891-B9F3-AC55E887B45B}"/>
              </c:ext>
            </c:extLst>
          </c:dPt>
          <c:dPt>
            <c:idx val="5"/>
            <c:bubble3D val="0"/>
            <c:spPr>
              <a:pattFill prst="dkVert">
                <a:fgClr>
                  <a:srgbClr val="FFFF00"/>
                </a:fgClr>
                <a:bgClr>
                  <a:schemeClr val="bg1"/>
                </a:bgClr>
              </a:patt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021-4891-B9F3-AC55E887B45B}"/>
              </c:ext>
            </c:extLst>
          </c:dPt>
          <c:dPt>
            <c:idx val="6"/>
            <c:bubble3D val="0"/>
            <c:spPr>
              <a:pattFill prst="pct40">
                <a:fgClr>
                  <a:srgbClr val="CDFFFF"/>
                </a:fgClr>
                <a:bgClr>
                  <a:schemeClr val="bg1"/>
                </a:bgClr>
              </a:patt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021-4891-B9F3-AC55E887B45B}"/>
              </c:ext>
            </c:extLst>
          </c:dPt>
          <c:dPt>
            <c:idx val="7"/>
            <c:bubble3D val="0"/>
            <c:spPr>
              <a:solidFill>
                <a:srgbClr val="C0C0C0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021-4891-B9F3-AC55E887B45B}"/>
              </c:ext>
            </c:extLst>
          </c:dPt>
          <c:dLbls>
            <c:dLbl>
              <c:idx val="0"/>
              <c:layout>
                <c:manualLayout>
                  <c:x val="-0.19299246303361706"/>
                  <c:y val="0.1302304258068379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="1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9965069884048"/>
                      <c:h val="0.206898896342003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021-4891-B9F3-AC55E887B45B}"/>
                </c:ext>
              </c:extLst>
            </c:dLbl>
            <c:dLbl>
              <c:idx val="1"/>
              <c:layout>
                <c:manualLayout>
                  <c:x val="-2.2603754352371927E-2"/>
                  <c:y val="-4.226064289480570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000" b="1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defRPr>
                    </a:pPr>
                    <a:fld id="{00787409-6373-4D2B-8DD5-A0665A72EB30}" type="CATEGORYNAME">
                      <a:rPr lang="ja-JP" altLang="en-US">
                        <a:solidFill>
                          <a:sysClr val="windowText" lastClr="000000"/>
                        </a:solidFill>
                      </a:rPr>
                      <a:pPr>
                        <a:defRPr sz="1000" b="1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</a:defRPr>
                      </a:pPr>
                      <a:t>[分類名]</a:t>
                    </a:fld>
                    <a:r>
                      <a:rPr lang="ja-JP" alt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336A7C0B-93E1-4188-9CD0-7A4976632A31}" type="PERCENTAGE">
                      <a:rPr lang="en-US" altLang="ja-JP" baseline="0">
                        <a:solidFill>
                          <a:sysClr val="windowText" lastClr="000000"/>
                        </a:solidFill>
                      </a:rPr>
                      <a:pPr>
                        <a:defRPr sz="1000" b="1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376699072287877"/>
                      <c:h val="0.120073707436885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021-4891-B9F3-AC55E887B45B}"/>
                </c:ext>
              </c:extLst>
            </c:dLbl>
            <c:dLbl>
              <c:idx val="2"/>
              <c:layout>
                <c:manualLayout>
                  <c:x val="-3.8197272593037158E-2"/>
                  <c:y val="-7.9693832436390881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000" b="1">
                        <a:solidFill>
                          <a:schemeClr val="bg1"/>
                        </a:solidFill>
                      </a:defRPr>
                    </a:pPr>
                    <a:fld id="{42495795-10FF-438F-AD77-A6C859387DBC}" type="CATEGORYNAME">
                      <a:rPr lang="ja-JP" altLang="en-US" b="1">
                        <a:solidFill>
                          <a:sysClr val="windowText" lastClr="000000"/>
                        </a:solidFill>
                      </a:rPr>
                      <a:pPr>
                        <a:defRPr sz="1000" b="1"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r>
                      <a:rPr lang="ja-JP" altLang="en-US" b="1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857355B9-E244-4800-82C2-8DE01CDABB59}" type="PERCENTAGE">
                      <a:rPr lang="en-US" altLang="ja-JP" b="1" baseline="0">
                        <a:solidFill>
                          <a:sysClr val="windowText" lastClr="000000"/>
                        </a:solidFill>
                      </a:rPr>
                      <a:pPr>
                        <a:defRPr sz="1000" b="1">
                          <a:solidFill>
                            <a:schemeClr val="bg1"/>
                          </a:solidFill>
                        </a:defRPr>
                      </a:pPr>
                      <a:t>[パーセンテージ]</a:t>
                    </a:fld>
                    <a:endParaRPr lang="ja-JP" altLang="en-US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74495934610825"/>
                      <c:h val="0.1488167503310171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021-4891-B9F3-AC55E887B45B}"/>
                </c:ext>
              </c:extLst>
            </c:dLbl>
            <c:dLbl>
              <c:idx val="3"/>
              <c:layout>
                <c:manualLayout>
                  <c:x val="8.6882907900398348E-2"/>
                  <c:y val="2.7734701103148008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="1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568219310320732"/>
                      <c:h val="0.184676615861987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021-4891-B9F3-AC55E887B45B}"/>
                </c:ext>
              </c:extLst>
            </c:dLbl>
            <c:dLbl>
              <c:idx val="4"/>
              <c:layout>
                <c:manualLayout>
                  <c:x val="0.17976387241616373"/>
                  <c:y val="-5.47153574697562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21-4891-B9F3-AC55E887B45B}"/>
                </c:ext>
              </c:extLst>
            </c:dLbl>
            <c:dLbl>
              <c:idx val="5"/>
              <c:layout>
                <c:manualLayout>
                  <c:x val="1.7109405886359633E-2"/>
                  <c:y val="-0.2283430315854692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="1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522014705578815"/>
                      <c:h val="0.135786193644516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E021-4891-B9F3-AC55E887B45B}"/>
                </c:ext>
              </c:extLst>
            </c:dLbl>
            <c:dLbl>
              <c:idx val="6"/>
              <c:layout>
                <c:manualLayout>
                  <c:x val="0.21480296098667911"/>
                  <c:y val="0.1625716309440665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="1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59713509539892"/>
                      <c:h val="0.176859284810539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E021-4891-B9F3-AC55E887B45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出荷額のうつりかわり!$F$36:$F$42</c:f>
              <c:strCache>
                <c:ptCount val="7"/>
                <c:pt idx="0">
                  <c:v>電子部品・
デバイス</c:v>
                </c:pt>
                <c:pt idx="1">
                  <c:v>情報通信機械</c:v>
                </c:pt>
                <c:pt idx="2">
                  <c:v>電気機械</c:v>
                </c:pt>
                <c:pt idx="3">
                  <c:v>飲料・飼料・たばこ</c:v>
                </c:pt>
                <c:pt idx="4">
                  <c:v>食料品</c:v>
                </c:pt>
                <c:pt idx="5">
                  <c:v>パルプ・紙</c:v>
                </c:pt>
                <c:pt idx="6">
                  <c:v>その他の製品</c:v>
                </c:pt>
              </c:strCache>
            </c:strRef>
          </c:cat>
          <c:val>
            <c:numRef>
              <c:f>出荷額のうつりかわり!$G$36:$G$42</c:f>
              <c:numCache>
                <c:formatCode>#,##0_ </c:formatCode>
                <c:ptCount val="7"/>
                <c:pt idx="0">
                  <c:v>333890</c:v>
                </c:pt>
                <c:pt idx="1">
                  <c:v>124892</c:v>
                </c:pt>
                <c:pt idx="2">
                  <c:v>124127</c:v>
                </c:pt>
                <c:pt idx="3">
                  <c:v>121530</c:v>
                </c:pt>
                <c:pt idx="4">
                  <c:v>113535</c:v>
                </c:pt>
                <c:pt idx="5">
                  <c:v>89842</c:v>
                </c:pt>
                <c:pt idx="6">
                  <c:v>229652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021-4891-B9F3-AC55E887B45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E7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游ゴシック Medium" panose="020B0500000000000000" pitchFamily="50" charset="-128"/>
          <a:ea typeface="游ゴシック Medium" panose="020B0500000000000000" pitchFamily="50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8.png"/><Relationship Id="rId1" Type="http://schemas.openxmlformats.org/officeDocument/2006/relationships/image" Target="../media/image5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38841</xdr:colOff>
      <xdr:row>2</xdr:row>
      <xdr:rowOff>259524</xdr:rowOff>
    </xdr:from>
    <xdr:to>
      <xdr:col>10</xdr:col>
      <xdr:colOff>2198915</xdr:colOff>
      <xdr:row>19</xdr:row>
      <xdr:rowOff>165141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926103</xdr:colOff>
      <xdr:row>13</xdr:row>
      <xdr:rowOff>167640</xdr:rowOff>
    </xdr:from>
    <xdr:to>
      <xdr:col>32</xdr:col>
      <xdr:colOff>281940</xdr:colOff>
      <xdr:row>16</xdr:row>
      <xdr:rowOff>167640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911863" y="3566160"/>
          <a:ext cx="5497557" cy="777240"/>
        </a:xfrm>
        <a:prstGeom prst="roundRect">
          <a:avLst/>
        </a:prstGeom>
        <a:noFill/>
        <a:ln w="28575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0.69637</cdr:x>
      <cdr:y>0.00244</cdr:y>
    </cdr:from>
    <cdr:to>
      <cdr:x>0.80186</cdr:x>
      <cdr:y>0.15535</cdr:y>
    </cdr:to>
    <cdr:pic>
      <cdr:nvPicPr>
        <cdr:cNvPr id="139269" name="Picture 5">
          <a:extLst xmlns:a="http://schemas.openxmlformats.org/drawingml/2006/main">
            <a:ext uri="{FF2B5EF4-FFF2-40B4-BE49-F238E27FC236}">
              <a16:creationId xmlns:a16="http://schemas.microsoft.com/office/drawing/2014/main" id="{39E79A42-E654-0BCC-7E3D-4B1C94D9EC1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081596" y="11047"/>
          <a:ext cx="921277" cy="692995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0.27549</cdr:x>
      <cdr:y>0.00677</cdr:y>
    </cdr:from>
    <cdr:to>
      <cdr:x>0.36281</cdr:x>
      <cdr:y>0.16311</cdr:y>
    </cdr:to>
    <cdr:pic>
      <cdr:nvPicPr>
        <cdr:cNvPr id="139270" name="Picture 6">
          <a:extLst xmlns:a="http://schemas.openxmlformats.org/drawingml/2006/main">
            <a:ext uri="{FF2B5EF4-FFF2-40B4-BE49-F238E27FC236}">
              <a16:creationId xmlns:a16="http://schemas.microsoft.com/office/drawing/2014/main" id="{92948CC8-9C22-FCDE-4D28-37696C8D3B8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23182" y="30040"/>
          <a:ext cx="768058" cy="694074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0.07635</cdr:x>
      <cdr:y>0.9252</cdr:y>
    </cdr:from>
    <cdr:to>
      <cdr:x>0.168</cdr:x>
      <cdr:y>1</cdr:y>
    </cdr:to>
    <cdr:sp macro="" textlink="">
      <cdr:nvSpPr>
        <cdr:cNvPr id="4" name="テキスト ボックス 4"/>
        <cdr:cNvSpPr txBox="1"/>
      </cdr:nvSpPr>
      <cdr:spPr>
        <a:xfrm xmlns:a="http://schemas.openxmlformats.org/drawingml/2006/main">
          <a:off x="621575" y="4062109"/>
          <a:ext cx="746102" cy="32842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(2013</a:t>
          </a:r>
          <a:r>
            <a:rPr kumimoji="1" lang="ja-JP" altLang="en-US" sz="11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年</a:t>
          </a:r>
          <a:r>
            <a:rPr kumimoji="1" lang="en-US" altLang="ja-JP" sz="11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)</a:t>
          </a:r>
        </a:p>
      </cdr:txBody>
    </cdr:sp>
  </cdr:relSizeAnchor>
  <cdr:relSizeAnchor xmlns:cdr="http://schemas.openxmlformats.org/drawingml/2006/chartDrawing">
    <cdr:from>
      <cdr:x>0.83749</cdr:x>
      <cdr:y>0.9252</cdr:y>
    </cdr:from>
    <cdr:to>
      <cdr:x>0.92913</cdr:x>
      <cdr:y>1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6818083" y="4062109"/>
          <a:ext cx="746102" cy="32842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(2022</a:t>
          </a:r>
          <a:r>
            <a:rPr kumimoji="1" lang="ja-JP" altLang="en-US" sz="11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年</a:t>
          </a:r>
          <a:r>
            <a:rPr kumimoji="1" lang="en-US" altLang="ja-JP" sz="11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)</a:t>
          </a:r>
        </a:p>
      </cdr:txBody>
    </cdr:sp>
  </cdr:relSizeAnchor>
  <cdr:relSizeAnchor xmlns:cdr="http://schemas.openxmlformats.org/drawingml/2006/chartDrawing">
    <cdr:from>
      <cdr:x>0.00361</cdr:x>
      <cdr:y>0.03504</cdr:y>
    </cdr:from>
    <cdr:to>
      <cdr:x>0.14906</cdr:x>
      <cdr:y>0.10902</cdr:y>
    </cdr:to>
    <cdr:sp macro="" textlink="">
      <cdr:nvSpPr>
        <cdr:cNvPr id="6" name="テキスト ボックス 3"/>
        <cdr:cNvSpPr txBox="1"/>
      </cdr:nvSpPr>
      <cdr:spPr>
        <a:xfrm xmlns:a="http://schemas.openxmlformats.org/drawingml/2006/main">
          <a:off x="31750" y="155575"/>
          <a:ext cx="1279325" cy="32842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ja-JP" altLang="ja-JP" sz="1100" b="0" i="0" baseline="0">
              <a:solidFill>
                <a:schemeClr val="tx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事業所数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(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事業所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)</a:t>
          </a:r>
          <a:endParaRPr kumimoji="1" lang="en-US" altLang="ja-JP" sz="1100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cdr:txBody>
    </cdr:sp>
  </cdr:relSizeAnchor>
  <cdr:relSizeAnchor xmlns:cdr="http://schemas.openxmlformats.org/drawingml/2006/chartDrawing">
    <cdr:from>
      <cdr:x>0.42702</cdr:x>
      <cdr:y>0.01573</cdr:y>
    </cdr:from>
    <cdr:to>
      <cdr:x>0.51192</cdr:x>
      <cdr:y>0.06282</cdr:y>
    </cdr:to>
    <cdr:sp macro="" textlink="">
      <cdr:nvSpPr>
        <cdr:cNvPr id="7" name="テキスト ボックス 3"/>
        <cdr:cNvSpPr txBox="1"/>
      </cdr:nvSpPr>
      <cdr:spPr>
        <a:xfrm xmlns:a="http://schemas.openxmlformats.org/drawingml/2006/main">
          <a:off x="3756025" y="69850"/>
          <a:ext cx="746743" cy="20903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kumimoji="1" lang="ja-JP" altLang="en-US" sz="700">
              <a:latin typeface="+mn-ea"/>
              <a:ea typeface="+mn-ea"/>
            </a:rPr>
            <a:t>じぎょうしょすう</a:t>
          </a:r>
          <a:endParaRPr kumimoji="1" lang="en-US" altLang="ja-JP" sz="7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0.55155</cdr:x>
      <cdr:y>0.01502</cdr:y>
    </cdr:from>
    <cdr:to>
      <cdr:x>0.65347</cdr:x>
      <cdr:y>0.0621</cdr:y>
    </cdr:to>
    <cdr:sp macro="" textlink="">
      <cdr:nvSpPr>
        <cdr:cNvPr id="8" name="テキスト ボックス 3"/>
        <cdr:cNvSpPr txBox="1"/>
      </cdr:nvSpPr>
      <cdr:spPr>
        <a:xfrm xmlns:a="http://schemas.openxmlformats.org/drawingml/2006/main">
          <a:off x="4851400" y="66675"/>
          <a:ext cx="896464" cy="20903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kumimoji="1" lang="ja-JP" altLang="en-US" sz="700">
              <a:latin typeface="+mn-ea"/>
              <a:ea typeface="+mn-ea"/>
            </a:rPr>
            <a:t>じゅうぎょうしゃすう</a:t>
          </a:r>
          <a:endParaRPr kumimoji="1" lang="en-US" altLang="ja-JP" sz="7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0.88663</cdr:x>
      <cdr:y>0.04363</cdr:y>
    </cdr:from>
    <cdr:to>
      <cdr:x>1</cdr:x>
      <cdr:y>0.1176</cdr:y>
    </cdr:to>
    <cdr:sp macro="" textlink="">
      <cdr:nvSpPr>
        <cdr:cNvPr id="9" name="テキスト ボックス 2"/>
        <cdr:cNvSpPr txBox="1"/>
      </cdr:nvSpPr>
      <cdr:spPr>
        <a:xfrm xmlns:a="http://schemas.openxmlformats.org/drawingml/2006/main">
          <a:off x="7798708" y="193675"/>
          <a:ext cx="997196" cy="32842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ja-JP" altLang="en-US" sz="11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従業者数</a:t>
          </a:r>
          <a:r>
            <a:rPr kumimoji="1" lang="en-US" altLang="ja-JP" sz="11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(</a:t>
          </a:r>
          <a:r>
            <a:rPr kumimoji="1" lang="ja-JP" altLang="en-US" sz="11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人</a:t>
          </a:r>
          <a:r>
            <a:rPr kumimoji="1" lang="en-US" altLang="ja-JP" sz="11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619124</xdr:colOff>
      <xdr:row>2</xdr:row>
      <xdr:rowOff>157162</xdr:rowOff>
    </xdr:from>
    <xdr:to>
      <xdr:col>12</xdr:col>
      <xdr:colOff>474242</xdr:colOff>
      <xdr:row>28</xdr:row>
      <xdr:rowOff>98612</xdr:rowOff>
    </xdr:to>
    <xdr:graphicFrame macro="">
      <xdr:nvGraphicFramePr>
        <xdr:cNvPr id="2" name="グラフ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137833</xdr:colOff>
      <xdr:row>2</xdr:row>
      <xdr:rowOff>156540</xdr:rowOff>
    </xdr:from>
    <xdr:to>
      <xdr:col>4</xdr:col>
      <xdr:colOff>416533</xdr:colOff>
      <xdr:row>28</xdr:row>
      <xdr:rowOff>116543</xdr:rowOff>
    </xdr:to>
    <xdr:graphicFrame macro="">
      <xdr:nvGraphicFramePr>
        <xdr:cNvPr id="3" name="グラフ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109256</xdr:colOff>
      <xdr:row>2</xdr:row>
      <xdr:rowOff>146377</xdr:rowOff>
    </xdr:from>
    <xdr:to>
      <xdr:col>8</xdr:col>
      <xdr:colOff>530831</xdr:colOff>
      <xdr:row>28</xdr:row>
      <xdr:rowOff>134471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576544</xdr:colOff>
      <xdr:row>29</xdr:row>
      <xdr:rowOff>123264</xdr:rowOff>
    </xdr:from>
    <xdr:to>
      <xdr:col>8</xdr:col>
      <xdr:colOff>891988</xdr:colOff>
      <xdr:row>31</xdr:row>
      <xdr:rowOff>123264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396379" y="4740088"/>
          <a:ext cx="3587562" cy="430305"/>
        </a:xfrm>
        <a:prstGeom prst="roundRect">
          <a:avLst/>
        </a:prstGeom>
        <a:noFill/>
        <a:ln w="28575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0.22441</cdr:x>
      <cdr:y>0.07716</cdr:y>
    </cdr:from>
    <cdr:to>
      <cdr:x>0.80667</cdr:x>
      <cdr:y>0.38306</cdr:y>
    </cdr:to>
    <cdr:sp macro="" textlink="">
      <cdr:nvSpPr>
        <cdr:cNvPr id="2" name="テキスト ボックス 9"/>
        <cdr:cNvSpPr txBox="1"/>
      </cdr:nvSpPr>
      <cdr:spPr>
        <a:xfrm xmlns:a="http://schemas.openxmlformats.org/drawingml/2006/main">
          <a:off x="577055" y="331638"/>
          <a:ext cx="1497238" cy="13148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600" b="1"/>
            <a:t>　</a:t>
          </a:r>
          <a:r>
            <a:rPr kumimoji="1" lang="ja-JP" altLang="en-US" sz="600" b="0"/>
            <a:t>れいわがんねん　　　　　　　</a:t>
          </a:r>
          <a:r>
            <a:rPr kumimoji="1" lang="ja-JP" altLang="en-US" sz="600" b="0" baseline="0"/>
            <a:t> </a:t>
          </a:r>
          <a:r>
            <a:rPr kumimoji="1" lang="ja-JP" altLang="en-US" sz="600" b="0"/>
            <a:t>ねん</a:t>
          </a:r>
          <a:endParaRPr kumimoji="1" lang="en-US" altLang="ja-JP" sz="600" b="0"/>
        </a:p>
        <a:p xmlns:a="http://schemas.openxmlformats.org/drawingml/2006/main">
          <a:pPr algn="ctr"/>
          <a:r>
            <a:rPr kumimoji="1" lang="ja-JP" altLang="en-US" sz="1100" b="1"/>
            <a:t>令和３年（</a:t>
          </a:r>
          <a:r>
            <a:rPr kumimoji="1" lang="en-US" altLang="ja-JP" sz="1100" b="1"/>
            <a:t>2021</a:t>
          </a:r>
          <a:r>
            <a:rPr kumimoji="1" lang="ja-JP" altLang="en-US" sz="1100" b="1"/>
            <a:t>年）</a:t>
          </a:r>
          <a:endParaRPr kumimoji="1" lang="en-US" altLang="ja-JP" sz="1100" b="1"/>
        </a:p>
        <a:p xmlns:a="http://schemas.openxmlformats.org/drawingml/2006/main">
          <a:pPr algn="ctr"/>
          <a:r>
            <a:rPr kumimoji="1" lang="ja-JP" altLang="en-US" sz="600" b="0"/>
            <a:t>せいぞうひんしゅっかがくとう</a:t>
          </a:r>
          <a:endParaRPr kumimoji="1" lang="en-US" altLang="ja-JP" sz="800" b="0"/>
        </a:p>
        <a:p xmlns:a="http://schemas.openxmlformats.org/drawingml/2006/main">
          <a:pPr algn="ctr"/>
          <a:r>
            <a:rPr kumimoji="1" lang="ja-JP" altLang="en-US" sz="1100" b="1"/>
            <a:t>製造品出荷額等</a:t>
          </a:r>
          <a:endParaRPr kumimoji="1" lang="en-US" altLang="ja-JP" sz="1100" b="1"/>
        </a:p>
        <a:p xmlns:a="http://schemas.openxmlformats.org/drawingml/2006/main">
          <a:pPr algn="ctr"/>
          <a:r>
            <a:rPr kumimoji="1" lang="ja-JP" altLang="en-US" sz="600" b="0"/>
            <a:t>　　　　　　　おくえん</a:t>
          </a:r>
          <a:endParaRPr kumimoji="1" lang="en-US" altLang="ja-JP" sz="600" b="0"/>
        </a:p>
        <a:p xmlns:a="http://schemas.openxmlformats.org/drawingml/2006/main">
          <a:pPr algn="ctr"/>
          <a:r>
            <a:rPr kumimoji="1" lang="en-US" altLang="ja-JP" sz="1100" b="1"/>
            <a:t>8,441</a:t>
          </a:r>
          <a:r>
            <a:rPr kumimoji="1" lang="ja-JP" altLang="en-US" sz="1100" b="1"/>
            <a:t>億円</a:t>
          </a:r>
        </a:p>
      </cdr:txBody>
    </cdr:sp>
  </cdr:relSizeAnchor>
  <cdr:relSizeAnchor xmlns:cdr="http://schemas.openxmlformats.org/drawingml/2006/chartDrawing">
    <cdr:from>
      <cdr:x>0.79429</cdr:x>
      <cdr:y>0.40316</cdr:y>
    </cdr:from>
    <cdr:to>
      <cdr:x>0.92379</cdr:x>
      <cdr:y>0.48808</cdr:y>
    </cdr:to>
    <cdr:pic>
      <cdr:nvPicPr>
        <cdr:cNvPr id="3" name="図 2" descr="三角形のサンドイッチのイラスト">
          <a:extLst xmlns:a="http://schemas.openxmlformats.org/drawingml/2006/main">
            <a:ext uri="{FF2B5EF4-FFF2-40B4-BE49-F238E27FC236}">
              <a16:creationId xmlns:a16="http://schemas.microsoft.com/office/drawing/2014/main" id="{3227C0FB-207C-8630-CA99-3B8DAC4E6D9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2463" y="1732909"/>
          <a:ext cx="332999" cy="3650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</cdr:pic>
  </cdr:relSizeAnchor>
  <cdr:relSizeAnchor xmlns:cdr="http://schemas.openxmlformats.org/drawingml/2006/chartDrawing">
    <cdr:from>
      <cdr:x>0.90307</cdr:x>
      <cdr:y>0.6649</cdr:y>
    </cdr:from>
    <cdr:to>
      <cdr:x>1</cdr:x>
      <cdr:y>0.76856</cdr:y>
    </cdr:to>
    <cdr:pic>
      <cdr:nvPicPr>
        <cdr:cNvPr id="5" name="図 4" descr="SDカードのイラスト">
          <a:extLst xmlns:a="http://schemas.openxmlformats.org/drawingml/2006/main">
            <a:ext uri="{FF2B5EF4-FFF2-40B4-BE49-F238E27FC236}">
              <a16:creationId xmlns:a16="http://schemas.microsoft.com/office/drawing/2014/main" id="{94BBFABB-BC06-BFF6-7293-F9462C82024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63394" y="2516062"/>
          <a:ext cx="296606" cy="3922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  <cdr:relSizeAnchor xmlns:cdr="http://schemas.openxmlformats.org/drawingml/2006/chartDrawing">
    <cdr:from>
      <cdr:x>0.84754</cdr:x>
      <cdr:y>0.83635</cdr:y>
    </cdr:from>
    <cdr:to>
      <cdr:x>1</cdr:x>
      <cdr:y>0.97886</cdr:y>
    </cdr:to>
    <cdr:pic>
      <cdr:nvPicPr>
        <cdr:cNvPr id="6" name="図 5" descr="冷蔵庫のイラスト">
          <a:extLst xmlns:a="http://schemas.openxmlformats.org/drawingml/2006/main">
            <a:ext uri="{FF2B5EF4-FFF2-40B4-BE49-F238E27FC236}">
              <a16:creationId xmlns:a16="http://schemas.microsoft.com/office/drawing/2014/main" id="{0F5FE4F3-B78D-15BC-4DF4-991F2DCBDA3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79385" y="3594900"/>
          <a:ext cx="392039" cy="612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</cdr:pic>
  </cdr:relSizeAnchor>
  <cdr:relSizeAnchor xmlns:cdr="http://schemas.openxmlformats.org/drawingml/2006/chartDrawing">
    <cdr:from>
      <cdr:x>0.91175</cdr:x>
      <cdr:y>0.17498</cdr:y>
    </cdr:from>
    <cdr:to>
      <cdr:x>0.97376</cdr:x>
      <cdr:y>0.24705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2491629" y="658626"/>
          <a:ext cx="169442" cy="271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050" b="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0.75272</cdr:y>
    </cdr:from>
    <cdr:to>
      <cdr:x>0.32456</cdr:x>
      <cdr:y>0.81329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0" y="2833192"/>
          <a:ext cx="834581" cy="2279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600" b="0">
              <a:solidFill>
                <a:sysClr val="windowText" lastClr="000000"/>
              </a:solidFill>
            </a:rPr>
            <a:t>きんぞくせいひん</a:t>
          </a:r>
          <a:endParaRPr kumimoji="1" lang="ja-JP" altLang="en-US" sz="1050" b="0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0.24953</cdr:x>
      <cdr:y>0.08307</cdr:y>
    </cdr:from>
    <cdr:to>
      <cdr:x>0.76259</cdr:x>
      <cdr:y>0.37894</cdr:y>
    </cdr:to>
    <cdr:sp macro="" textlink="">
      <cdr:nvSpPr>
        <cdr:cNvPr id="2" name="テキスト ボックス 9"/>
        <cdr:cNvSpPr txBox="1"/>
      </cdr:nvSpPr>
      <cdr:spPr>
        <a:xfrm xmlns:a="http://schemas.openxmlformats.org/drawingml/2006/main">
          <a:off x="615375" y="358588"/>
          <a:ext cx="1265252" cy="127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600" b="0" baseline="0"/>
            <a:t> </a:t>
          </a:r>
          <a:r>
            <a:rPr kumimoji="1" lang="ja-JP" altLang="en-US" sz="600" b="0"/>
            <a:t>へいせい　ねん</a:t>
          </a:r>
          <a:endParaRPr kumimoji="1" lang="en-US" altLang="ja-JP" sz="600" b="0"/>
        </a:p>
        <a:p xmlns:a="http://schemas.openxmlformats.org/drawingml/2006/main">
          <a:pPr algn="ctr"/>
          <a:r>
            <a:rPr kumimoji="1" lang="ja-JP" altLang="en-US" sz="1100" b="1"/>
            <a:t>平成３年（</a:t>
          </a:r>
          <a:r>
            <a:rPr kumimoji="1" lang="en-US" altLang="ja-JP" sz="1100" b="1"/>
            <a:t>1991</a:t>
          </a:r>
          <a:r>
            <a:rPr kumimoji="1" lang="ja-JP" altLang="en-US" sz="1100" b="1"/>
            <a:t>年）</a:t>
          </a:r>
          <a:endParaRPr kumimoji="1" lang="en-US" altLang="ja-JP" sz="1100" b="1"/>
        </a:p>
        <a:p xmlns:a="http://schemas.openxmlformats.org/drawingml/2006/main">
          <a:pPr algn="ctr"/>
          <a:r>
            <a:rPr kumimoji="1" lang="ja-JP" altLang="en-US" sz="600" b="0"/>
            <a:t>せいぞうひんしゅっかがくとう</a:t>
          </a:r>
          <a:endParaRPr kumimoji="1" lang="en-US" altLang="ja-JP" sz="800" b="0"/>
        </a:p>
        <a:p xmlns:a="http://schemas.openxmlformats.org/drawingml/2006/main">
          <a:pPr algn="ctr"/>
          <a:r>
            <a:rPr kumimoji="1" lang="ja-JP" altLang="en-US" sz="1100" b="1"/>
            <a:t>製造品出荷額等</a:t>
          </a:r>
          <a:endParaRPr kumimoji="1" lang="en-US" altLang="ja-JP" sz="1100" b="1"/>
        </a:p>
        <a:p xmlns:a="http://schemas.openxmlformats.org/drawingml/2006/main">
          <a:pPr algn="ctr"/>
          <a:r>
            <a:rPr kumimoji="1" lang="ja-JP" altLang="en-US" sz="600" b="0"/>
            <a:t>　　　　　　　おくえん</a:t>
          </a:r>
          <a:endParaRPr kumimoji="1" lang="en-US" altLang="ja-JP" sz="600" b="0"/>
        </a:p>
        <a:p xmlns:a="http://schemas.openxmlformats.org/drawingml/2006/main">
          <a:pPr algn="ctr"/>
          <a:r>
            <a:rPr kumimoji="1" lang="en-US" altLang="ja-JP" sz="1100" b="1"/>
            <a:t>1</a:t>
          </a:r>
          <a:r>
            <a:rPr kumimoji="1" lang="ja-JP" altLang="en-US" sz="1100" b="1"/>
            <a:t>兆</a:t>
          </a:r>
          <a:r>
            <a:rPr kumimoji="1" lang="en-US" altLang="ja-JP" sz="1100" b="1"/>
            <a:t>1043</a:t>
          </a:r>
          <a:r>
            <a:rPr kumimoji="1" lang="ja-JP" altLang="en-US" sz="1100" b="1"/>
            <a:t>億円</a:t>
          </a:r>
        </a:p>
      </cdr:txBody>
    </cdr:sp>
  </cdr:relSizeAnchor>
  <cdr:relSizeAnchor xmlns:cdr="http://schemas.openxmlformats.org/drawingml/2006/chartDrawing">
    <cdr:from>
      <cdr:x>0.84034</cdr:x>
      <cdr:y>0.38035</cdr:y>
    </cdr:from>
    <cdr:to>
      <cdr:x>1</cdr:x>
      <cdr:y>0.52273</cdr:y>
    </cdr:to>
    <cdr:pic>
      <cdr:nvPicPr>
        <cdr:cNvPr id="6" name="図 5" descr="冷蔵庫のイラスト">
          <a:extLst xmlns:a="http://schemas.openxmlformats.org/drawingml/2006/main">
            <a:ext uri="{FF2B5EF4-FFF2-40B4-BE49-F238E27FC236}">
              <a16:creationId xmlns:a16="http://schemas.microsoft.com/office/drawing/2014/main" id="{2D42BE91-B495-6505-9290-586347EB33E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72354" y="1641924"/>
          <a:ext cx="393735" cy="614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  <cdr:relSizeAnchor xmlns:cdr="http://schemas.openxmlformats.org/drawingml/2006/chartDrawing">
    <cdr:from>
      <cdr:x>0.53364</cdr:x>
      <cdr:y>0.53377</cdr:y>
    </cdr:from>
    <cdr:to>
      <cdr:x>0.80691</cdr:x>
      <cdr:y>0.55386</cdr:y>
    </cdr:to>
    <cdr:sp macro="" textlink="">
      <cdr:nvSpPr>
        <cdr:cNvPr id="7" name="テキスト ボックス 9"/>
        <cdr:cNvSpPr txBox="1"/>
      </cdr:nvSpPr>
      <cdr:spPr>
        <a:xfrm xmlns:a="http://schemas.openxmlformats.org/drawingml/2006/main">
          <a:off x="1315999" y="2304186"/>
          <a:ext cx="673908" cy="86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600" b="0" baseline="0">
              <a:solidFill>
                <a:schemeClr val="bg1"/>
              </a:solidFill>
            </a:rPr>
            <a:t> でんききかい</a:t>
          </a:r>
          <a:endParaRPr kumimoji="1" lang="ja-JP" altLang="en-US" sz="11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0.4289</cdr:x>
      <cdr:y>0.70308</cdr:y>
    </cdr:from>
    <cdr:to>
      <cdr:x>0.70217</cdr:x>
      <cdr:y>0.75068</cdr:y>
    </cdr:to>
    <cdr:sp macro="" textlink="">
      <cdr:nvSpPr>
        <cdr:cNvPr id="8" name="テキスト ボックス 9"/>
        <cdr:cNvSpPr txBox="1"/>
      </cdr:nvSpPr>
      <cdr:spPr>
        <a:xfrm xmlns:a="http://schemas.openxmlformats.org/drawingml/2006/main">
          <a:off x="1107686" y="3035102"/>
          <a:ext cx="705756" cy="2054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600" b="0" baseline="0">
              <a:solidFill>
                <a:sysClr val="windowText" lastClr="000000"/>
              </a:solidFill>
            </a:rPr>
            <a:t> しょくりょうひん</a:t>
          </a:r>
          <a:endParaRPr kumimoji="1" lang="ja-JP" altLang="en-US" sz="11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0.22396</cdr:x>
      <cdr:y>0.83508</cdr:y>
    </cdr:from>
    <cdr:to>
      <cdr:x>0.5522</cdr:x>
      <cdr:y>0.9034</cdr:y>
    </cdr:to>
    <cdr:sp macro="" textlink="">
      <cdr:nvSpPr>
        <cdr:cNvPr id="9" name="テキスト ボックス 9"/>
        <cdr:cNvSpPr txBox="1"/>
      </cdr:nvSpPr>
      <cdr:spPr>
        <a:xfrm xmlns:a="http://schemas.openxmlformats.org/drawingml/2006/main">
          <a:off x="578408" y="3604930"/>
          <a:ext cx="847722" cy="2949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600" b="0" baseline="0">
              <a:solidFill>
                <a:sysClr val="windowText" lastClr="000000"/>
              </a:solidFill>
            </a:rPr>
            <a:t>いんりょう　しりょう</a:t>
          </a:r>
          <a:endParaRPr kumimoji="1" lang="ja-JP" altLang="en-US" sz="11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0.08174</cdr:x>
      <cdr:y>0.76741</cdr:y>
    </cdr:from>
    <cdr:to>
      <cdr:x>0.23127</cdr:x>
      <cdr:y>0.83835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211092" y="3312801"/>
          <a:ext cx="386181" cy="3062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600" b="0" baseline="0">
              <a:solidFill>
                <a:sysClr val="windowText" lastClr="000000"/>
              </a:solidFill>
            </a:rPr>
            <a:t>かみ</a:t>
          </a:r>
          <a:endParaRPr kumimoji="1" lang="ja-JP" altLang="en-US" sz="11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0.59387</cdr:y>
    </cdr:from>
    <cdr:to>
      <cdr:x>0.16895</cdr:x>
      <cdr:y>0.62788</cdr:y>
    </cdr:to>
    <cdr:sp macro="" textlink="">
      <cdr:nvSpPr>
        <cdr:cNvPr id="11" name="テキスト ボックス 1"/>
        <cdr:cNvSpPr txBox="1"/>
      </cdr:nvSpPr>
      <cdr:spPr>
        <a:xfrm xmlns:a="http://schemas.openxmlformats.org/drawingml/2006/main">
          <a:off x="0" y="2237038"/>
          <a:ext cx="416646" cy="128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600" b="0" baseline="0">
              <a:solidFill>
                <a:sysClr val="windowText" lastClr="000000"/>
              </a:solidFill>
            </a:rPr>
            <a:t>いふく</a:t>
          </a:r>
          <a:endParaRPr kumimoji="1" lang="ja-JP" altLang="en-US" sz="11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0.01818</cdr:x>
      <cdr:y>0.3068</cdr:y>
    </cdr:from>
    <cdr:to>
      <cdr:x>0.23492</cdr:x>
      <cdr:y>0.34488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44823" y="1206147"/>
          <a:ext cx="534521" cy="1496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600" b="0">
              <a:solidFill>
                <a:sysClr val="windowText" lastClr="000000"/>
              </a:solidFill>
            </a:rPr>
            <a:t>きんぞく</a:t>
          </a:r>
          <a:endParaRPr kumimoji="1" lang="ja-JP" altLang="en-US" sz="1050" b="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0.26233</cdr:x>
      <cdr:y>0.44968</cdr:y>
    </cdr:from>
    <cdr:to>
      <cdr:x>0.5356</cdr:x>
      <cdr:y>0.49301</cdr:y>
    </cdr:to>
    <cdr:sp macro="" textlink="">
      <cdr:nvSpPr>
        <cdr:cNvPr id="13" name="テキスト ボックス 1"/>
        <cdr:cNvSpPr txBox="1"/>
      </cdr:nvSpPr>
      <cdr:spPr>
        <a:xfrm xmlns:a="http://schemas.openxmlformats.org/drawingml/2006/main">
          <a:off x="646926" y="1941199"/>
          <a:ext cx="673908" cy="1870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600" b="0">
              <a:solidFill>
                <a:sysClr val="windowText" lastClr="000000"/>
              </a:solidFill>
            </a:rPr>
            <a:t>た　　せいひん</a:t>
          </a:r>
          <a:endParaRPr kumimoji="1" lang="ja-JP" altLang="en-US" sz="1050" b="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0.36068</cdr:x>
      <cdr:y>0.69714</cdr:y>
    </cdr:from>
    <cdr:to>
      <cdr:x>0.45565</cdr:x>
      <cdr:y>0.81066</cdr:y>
    </cdr:to>
    <cdr:pic>
      <cdr:nvPicPr>
        <cdr:cNvPr id="14" name="図 13" descr="ミネラルウォーターのイラスト">
          <a:extLst xmlns:a="http://schemas.openxmlformats.org/drawingml/2006/main">
            <a:ext uri="{FF2B5EF4-FFF2-40B4-BE49-F238E27FC236}">
              <a16:creationId xmlns:a16="http://schemas.microsoft.com/office/drawing/2014/main" id="{3CE34C9F-29A0-4F61-B2AE-99C3FD6E7842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31508" y="3009449"/>
          <a:ext cx="245273" cy="4900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0.19048</cdr:x>
      <cdr:y>0.1038</cdr:y>
    </cdr:from>
    <cdr:to>
      <cdr:x>0.82844</cdr:x>
      <cdr:y>0.35008</cdr:y>
    </cdr:to>
    <cdr:sp macro="" textlink="">
      <cdr:nvSpPr>
        <cdr:cNvPr id="2" name="テキスト ボックス 9"/>
        <cdr:cNvSpPr txBox="1"/>
      </cdr:nvSpPr>
      <cdr:spPr>
        <a:xfrm xmlns:a="http://schemas.openxmlformats.org/drawingml/2006/main">
          <a:off x="479869" y="451004"/>
          <a:ext cx="1607228" cy="1070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600" b="1"/>
            <a:t>      　</a:t>
          </a:r>
          <a:r>
            <a:rPr kumimoji="1" lang="ja-JP" altLang="en-US" sz="600" b="0"/>
            <a:t>へいせい　　　ねん　 　　　　</a:t>
          </a:r>
          <a:r>
            <a:rPr kumimoji="1" lang="ja-JP" altLang="en-US" sz="600" b="0" baseline="0"/>
            <a:t> </a:t>
          </a:r>
          <a:r>
            <a:rPr kumimoji="1" lang="ja-JP" altLang="en-US" sz="600" b="0"/>
            <a:t>ねん</a:t>
          </a:r>
          <a:endParaRPr kumimoji="1" lang="en-US" altLang="ja-JP" sz="600" b="0"/>
        </a:p>
        <a:p xmlns:a="http://schemas.openxmlformats.org/drawingml/2006/main">
          <a:pPr algn="ctr"/>
          <a:r>
            <a:rPr kumimoji="1" lang="ja-JP" altLang="en-US" sz="1100" b="1"/>
            <a:t>平成</a:t>
          </a:r>
          <a:r>
            <a:rPr kumimoji="1" lang="en-US" altLang="ja-JP" sz="1100" b="1"/>
            <a:t>18</a:t>
          </a:r>
          <a:r>
            <a:rPr kumimoji="1" lang="ja-JP" altLang="en-US" sz="1100" b="1"/>
            <a:t>年（</a:t>
          </a:r>
          <a:r>
            <a:rPr kumimoji="1" lang="en-US" altLang="ja-JP" sz="1100" b="1"/>
            <a:t>2006</a:t>
          </a:r>
          <a:r>
            <a:rPr kumimoji="1" lang="ja-JP" altLang="en-US" sz="1100" b="1"/>
            <a:t>年）</a:t>
          </a:r>
          <a:endParaRPr kumimoji="1" lang="en-US" altLang="ja-JP" sz="1100" b="1"/>
        </a:p>
        <a:p xmlns:a="http://schemas.openxmlformats.org/drawingml/2006/main">
          <a:pPr algn="ctr"/>
          <a:r>
            <a:rPr kumimoji="1" lang="ja-JP" altLang="en-US" sz="600" b="0"/>
            <a:t>せいぞうひんしゅっかがくとう</a:t>
          </a:r>
          <a:endParaRPr kumimoji="1" lang="en-US" altLang="ja-JP" sz="800" b="0"/>
        </a:p>
        <a:p xmlns:a="http://schemas.openxmlformats.org/drawingml/2006/main">
          <a:pPr algn="ctr"/>
          <a:r>
            <a:rPr kumimoji="1" lang="ja-JP" altLang="en-US" sz="1100" b="1"/>
            <a:t>製造品出荷額等</a:t>
          </a:r>
          <a:endParaRPr kumimoji="1" lang="en-US" altLang="ja-JP" sz="1100" b="1"/>
        </a:p>
        <a:p xmlns:a="http://schemas.openxmlformats.org/drawingml/2006/main">
          <a:pPr algn="ctr"/>
          <a:r>
            <a:rPr kumimoji="1" lang="ja-JP" altLang="en-US" sz="600" b="0"/>
            <a:t>　　　　　　　　　　おくえん</a:t>
          </a:r>
          <a:endParaRPr kumimoji="1" lang="en-US" altLang="ja-JP" sz="600" b="0"/>
        </a:p>
        <a:p xmlns:a="http://schemas.openxmlformats.org/drawingml/2006/main">
          <a:pPr algn="ctr"/>
          <a:r>
            <a:rPr kumimoji="1" lang="en-US" altLang="ja-JP" sz="1100" b="1"/>
            <a:t>1</a:t>
          </a:r>
          <a:r>
            <a:rPr kumimoji="1" lang="ja-JP" altLang="en-US" sz="1100" b="1"/>
            <a:t>兆</a:t>
          </a:r>
          <a:r>
            <a:rPr kumimoji="1" lang="en-US" altLang="ja-JP" sz="1100" b="1"/>
            <a:t>1375</a:t>
          </a:r>
          <a:r>
            <a:rPr kumimoji="1" lang="ja-JP" altLang="en-US" sz="1100" b="1"/>
            <a:t>億円</a:t>
          </a:r>
        </a:p>
      </cdr:txBody>
    </cdr:sp>
  </cdr:relSizeAnchor>
  <cdr:relSizeAnchor xmlns:cdr="http://schemas.openxmlformats.org/drawingml/2006/chartDrawing">
    <cdr:from>
      <cdr:x>0.01779</cdr:x>
      <cdr:y>0.68165</cdr:y>
    </cdr:from>
    <cdr:to>
      <cdr:x>0.15352</cdr:x>
      <cdr:y>0.76658</cdr:y>
    </cdr:to>
    <cdr:pic>
      <cdr:nvPicPr>
        <cdr:cNvPr id="3" name="図 2" descr="三角形のサンドイッチのイラスト">
          <a:extLst xmlns:a="http://schemas.openxmlformats.org/drawingml/2006/main">
            <a:ext uri="{FF2B5EF4-FFF2-40B4-BE49-F238E27FC236}">
              <a16:creationId xmlns:a16="http://schemas.microsoft.com/office/drawing/2014/main" id="{9EA9C3B3-B8AD-F1BF-BECB-ED0FBBA6494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44823" y="2961715"/>
          <a:ext cx="341947" cy="369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</cdr:pic>
  </cdr:relSizeAnchor>
  <cdr:relSizeAnchor xmlns:cdr="http://schemas.openxmlformats.org/drawingml/2006/chartDrawing">
    <cdr:from>
      <cdr:x>0.01381</cdr:x>
      <cdr:y>0.8438</cdr:y>
    </cdr:from>
    <cdr:to>
      <cdr:x>0.10887</cdr:x>
      <cdr:y>0.95742</cdr:y>
    </cdr:to>
    <cdr:pic>
      <cdr:nvPicPr>
        <cdr:cNvPr id="5" name="図 4" descr="ミネラルウォーターのイラスト">
          <a:extLst xmlns:a="http://schemas.openxmlformats.org/drawingml/2006/main">
            <a:ext uri="{FF2B5EF4-FFF2-40B4-BE49-F238E27FC236}">
              <a16:creationId xmlns:a16="http://schemas.microsoft.com/office/drawing/2014/main" id="{7531C846-861D-326D-67A2-F4C6DE22C49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793" y="3666259"/>
          <a:ext cx="239486" cy="4936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</cdr:pic>
  </cdr:relSizeAnchor>
  <cdr:relSizeAnchor xmlns:cdr="http://schemas.openxmlformats.org/drawingml/2006/chartDrawing">
    <cdr:from>
      <cdr:x>0.757</cdr:x>
      <cdr:y>0.54793</cdr:y>
    </cdr:from>
    <cdr:to>
      <cdr:x>0.85859</cdr:x>
      <cdr:y>0.65159</cdr:y>
    </cdr:to>
    <cdr:pic>
      <cdr:nvPicPr>
        <cdr:cNvPr id="7" name="図 6" descr="SDカードのイラスト">
          <a:extLst xmlns:a="http://schemas.openxmlformats.org/drawingml/2006/main">
            <a:ext uri="{FF2B5EF4-FFF2-40B4-BE49-F238E27FC236}">
              <a16:creationId xmlns:a16="http://schemas.microsoft.com/office/drawing/2014/main" id="{99F0C804-ACC3-8355-9AD5-FF5BDBCEFDF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10715" y="2062378"/>
          <a:ext cx="283259" cy="3901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  <cdr:relSizeAnchor xmlns:cdr="http://schemas.openxmlformats.org/drawingml/2006/chartDrawing">
    <cdr:from>
      <cdr:x>0.8423</cdr:x>
      <cdr:y>0.84157</cdr:y>
    </cdr:from>
    <cdr:to>
      <cdr:x>0.9447</cdr:x>
      <cdr:y>0.97633</cdr:y>
    </cdr:to>
    <cdr:pic>
      <cdr:nvPicPr>
        <cdr:cNvPr id="8" name="図 7" descr="携帯電話のイラスト（2世代折りたたみ）">
          <a:extLst xmlns:a="http://schemas.openxmlformats.org/drawingml/2006/main">
            <a:ext uri="{FF2B5EF4-FFF2-40B4-BE49-F238E27FC236}">
              <a16:creationId xmlns:a16="http://schemas.microsoft.com/office/drawing/2014/main" id="{05CFE637-87D2-2851-3821-1848E9519B3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22028" y="3317081"/>
          <a:ext cx="257978" cy="531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  <cdr:relSizeAnchor xmlns:cdr="http://schemas.openxmlformats.org/drawingml/2006/chartDrawing">
    <cdr:from>
      <cdr:x>0.49469</cdr:x>
      <cdr:y>0.45117</cdr:y>
    </cdr:from>
    <cdr:to>
      <cdr:x>0.7682</cdr:x>
      <cdr:y>0.4945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1246274" y="1960328"/>
          <a:ext cx="689059" cy="1882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600" b="0">
              <a:solidFill>
                <a:sysClr val="windowText" lastClr="000000"/>
              </a:solidFill>
            </a:rPr>
            <a:t>でんしぶひん</a:t>
          </a:r>
          <a:endParaRPr kumimoji="1" lang="ja-JP" altLang="en-US" sz="1050" b="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0.58647</cdr:x>
      <cdr:y>0.67706</cdr:y>
    </cdr:from>
    <cdr:to>
      <cdr:x>0.97509</cdr:x>
      <cdr:y>0.71039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1477496" y="2941777"/>
          <a:ext cx="979067" cy="1448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600" b="0">
              <a:solidFill>
                <a:sysClr val="windowText" lastClr="000000"/>
              </a:solidFill>
            </a:rPr>
            <a:t>じょうほうつうしんきかい</a:t>
          </a:r>
          <a:endParaRPr kumimoji="1" lang="ja-JP" altLang="en-US" sz="1050" b="0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38"/>
  <sheetViews>
    <sheetView showGridLines="0" tabSelected="1" view="pageBreakPreview" topLeftCell="F12" zoomScaleNormal="100" zoomScaleSheetLayoutView="100" workbookViewId="0">
      <selection activeCell="AJ19" sqref="AJ19"/>
    </sheetView>
  </sheetViews>
  <sheetFormatPr defaultColWidth="9" defaultRowHeight="13.2" x14ac:dyDescent="0.2"/>
  <cols>
    <col min="1" max="1" width="2.21875" style="1" customWidth="1"/>
    <col min="2" max="2" width="9" style="1"/>
    <col min="3" max="3" width="9" style="1" customWidth="1"/>
    <col min="4" max="10" width="9" style="1"/>
    <col min="11" max="11" width="33.21875" style="1" customWidth="1"/>
    <col min="12" max="12" width="14.88671875" style="1" customWidth="1"/>
    <col min="13" max="20" width="9.6640625" style="1" hidden="1" customWidth="1"/>
    <col min="21" max="21" width="2.44140625" style="1" hidden="1" customWidth="1"/>
    <col min="22" max="22" width="9.6640625" style="1" hidden="1" customWidth="1"/>
    <col min="23" max="23" width="0" style="1" hidden="1" customWidth="1"/>
    <col min="24" max="25" width="8.21875" style="1" customWidth="1"/>
    <col min="26" max="26" width="7" style="1" customWidth="1"/>
    <col min="27" max="29" width="8.21875" style="1" customWidth="1"/>
    <col min="30" max="30" width="10.109375" style="1" customWidth="1"/>
    <col min="31" max="33" width="8.21875" style="1" customWidth="1"/>
    <col min="34" max="34" width="10.6640625" style="1" customWidth="1"/>
    <col min="35" max="16384" width="9" style="1"/>
  </cols>
  <sheetData>
    <row r="1" spans="2:34" s="1" customFormat="1" ht="20.399999999999999" ph="1" x14ac:dyDescent="0.2"/>
    <row r="2" spans="2:34" s="1" customFormat="1" ht="20.399999999999999" ph="1" x14ac:dyDescent="0.2">
      <c r="B2" s="10" t="s" ph="1">
        <v>1</v>
      </c>
    </row>
    <row r="3" spans="2:34" s="1" customFormat="1" ht="21" thickBot="1" ph="1" x14ac:dyDescent="0.25"/>
    <row r="4" spans="2:34" s="1" customFormat="1" ht="21" thickBot="1" ph="1" x14ac:dyDescent="0.25">
      <c r="L4" s="17" t="s" ph="1">
        <v>13</v>
      </c>
      <c r="M4" s="18" t="s" ph="1">
        <v>2</v>
      </c>
      <c r="N4" s="19" t="s" ph="1">
        <v>3</v>
      </c>
      <c r="O4" s="19" t="s" ph="1">
        <v>4</v>
      </c>
      <c r="P4" s="19" t="s" ph="1">
        <v>5</v>
      </c>
      <c r="Q4" s="19" t="s" ph="1">
        <v>6</v>
      </c>
      <c r="R4" s="19" t="s" ph="1">
        <v>7</v>
      </c>
      <c r="S4" s="19" t="s" ph="1">
        <v>8</v>
      </c>
      <c r="T4" s="19" t="s" ph="1">
        <v>9</v>
      </c>
      <c r="U4" s="31" t="s" ph="1">
        <v>10</v>
      </c>
      <c r="V4" s="44" t="s" ph="1">
        <v>49</v>
      </c>
      <c r="W4" s="19" t="s" ph="1">
        <v>50</v>
      </c>
      <c r="X4" s="19" t="s" ph="1">
        <v>51</v>
      </c>
      <c r="Y4" s="19" t="s" ph="1">
        <v>14</v>
      </c>
      <c r="Z4" s="19" t="s" ph="1">
        <v>40</v>
      </c>
      <c r="AA4" s="19" t="s" ph="1">
        <v>15</v>
      </c>
      <c r="AB4" s="19" t="s" ph="1">
        <v>16</v>
      </c>
      <c r="AC4" s="19" t="s" ph="1">
        <v>17</v>
      </c>
      <c r="AD4" s="19" t="s" ph="1">
        <v>11</v>
      </c>
      <c r="AE4" s="39" t="s" ph="1">
        <v>35</v>
      </c>
      <c r="AF4" s="41" t="s">
        <v>39</v>
      </c>
      <c r="AG4" s="39" t="s" ph="1">
        <v>52</v>
      </c>
      <c r="AH4" s="40" ph="1"/>
    </row>
    <row r="5" spans="2:34" s="1" customFormat="1" ht="20.399999999999999" ph="1" x14ac:dyDescent="0.2">
      <c r="L5" s="15" t="s" ph="1">
        <v>12</v>
      </c>
      <c r="M5" s="13" ph="1">
        <v>1486</v>
      </c>
      <c r="N5" s="12" ph="1">
        <v>1345</v>
      </c>
      <c r="O5" s="12" ph="1">
        <v>1252</v>
      </c>
      <c r="P5" s="12" ph="1">
        <v>1234</v>
      </c>
      <c r="Q5" s="12" ph="1">
        <v>1158</v>
      </c>
      <c r="R5" s="12" ph="1">
        <v>1178</v>
      </c>
      <c r="S5" s="12" ph="1">
        <v>1118</v>
      </c>
      <c r="T5" s="12" ph="1">
        <v>1110</v>
      </c>
      <c r="U5" s="33" ph="1">
        <v>1087</v>
      </c>
      <c r="V5" s="45" ph="1">
        <v>935</v>
      </c>
      <c r="W5" s="42" ph="1">
        <v>876</v>
      </c>
      <c r="X5" s="42" ph="1">
        <v>831</v>
      </c>
      <c r="Y5" s="42" ph="1">
        <v>815</v>
      </c>
      <c r="Z5" s="42" ph="1"/>
      <c r="AA5" s="42" ph="1">
        <v>891</v>
      </c>
      <c r="AB5" s="42" ph="1">
        <v>820</v>
      </c>
      <c r="AC5" s="42" ph="1">
        <v>825</v>
      </c>
      <c r="AD5" s="42" ph="1">
        <v>834</v>
      </c>
      <c r="AE5" s="42" ph="1">
        <v>814</v>
      </c>
      <c r="AF5" s="43">
        <v>749</v>
      </c>
      <c r="AG5" s="46" ph="1">
        <v>847</v>
      </c>
    </row>
    <row r="6" spans="2:34" s="1" customFormat="1" ht="21" thickBot="1" ph="1" x14ac:dyDescent="0.25">
      <c r="L6" s="16" t="s" ph="1">
        <v>18</v>
      </c>
      <c r="M6" s="14" ph="1"/>
      <c r="N6" s="11" ph="1">
        <f>N5-M5</f>
        <v>-141</v>
      </c>
      <c r="O6" s="11" ph="1">
        <f t="shared" ref="O6:U6" si="0">O5-N5</f>
        <v>-93</v>
      </c>
      <c r="P6" s="11" ph="1">
        <f t="shared" si="0"/>
        <v>-18</v>
      </c>
      <c r="Q6" s="11" ph="1">
        <f t="shared" si="0"/>
        <v>-76</v>
      </c>
      <c r="R6" s="11" ph="1">
        <f t="shared" si="0"/>
        <v>20</v>
      </c>
      <c r="S6" s="11" ph="1">
        <f t="shared" si="0"/>
        <v>-60</v>
      </c>
      <c r="T6" s="11" ph="1">
        <f t="shared" si="0"/>
        <v>-8</v>
      </c>
      <c r="U6" s="32" ph="1">
        <f t="shared" si="0"/>
        <v>-23</v>
      </c>
      <c r="V6" s="35" ph="1">
        <v>-16</v>
      </c>
      <c r="W6" s="11" ph="1">
        <v>-59</v>
      </c>
      <c r="X6" s="11" ph="1">
        <v>-45</v>
      </c>
      <c r="Y6" s="11" ph="1">
        <v>-16</v>
      </c>
      <c r="Z6" s="11" ph="1"/>
      <c r="AA6" s="11" ph="1">
        <v>76</v>
      </c>
      <c r="AB6" s="11" ph="1">
        <v>-71</v>
      </c>
      <c r="AC6" s="11" ph="1">
        <v>5</v>
      </c>
      <c r="AD6" s="11" ph="1">
        <v>9</v>
      </c>
      <c r="AE6" s="11" ph="1">
        <f>AE5-AD5</f>
        <v>-20</v>
      </c>
      <c r="AF6" s="11" ph="1">
        <f t="shared" ref="AF6:AG6" si="1">AF5-AE5</f>
        <v>-65</v>
      </c>
      <c r="AG6" s="38" ph="1">
        <f t="shared" si="1"/>
        <v>98</v>
      </c>
    </row>
    <row r="7" spans="2:34" s="1" customFormat="1" ht="20.399999999999999" ph="1" x14ac:dyDescent="0.2">
      <c r="L7" s="15" t="s" ph="1">
        <v>36</v>
      </c>
      <c r="M7" s="13" ph="1">
        <v>47079</v>
      </c>
      <c r="N7" s="12" ph="1">
        <v>42272</v>
      </c>
      <c r="O7" s="12" ph="1">
        <v>40172</v>
      </c>
      <c r="P7" s="12" ph="1">
        <v>40100</v>
      </c>
      <c r="Q7" s="12" ph="1">
        <v>39283</v>
      </c>
      <c r="R7" s="12" ph="1">
        <v>40171</v>
      </c>
      <c r="S7" s="12" ph="1">
        <v>40644</v>
      </c>
      <c r="T7" s="12" ph="1">
        <v>40158</v>
      </c>
      <c r="U7" s="33" ph="1">
        <v>37895</v>
      </c>
      <c r="V7" s="36" ph="1">
        <v>31925</v>
      </c>
      <c r="W7" s="37" ph="1">
        <v>30943</v>
      </c>
      <c r="X7" s="37" ph="1">
        <v>30041</v>
      </c>
      <c r="Y7" s="37" ph="1">
        <v>29890</v>
      </c>
      <c r="Z7" s="37" ph="1"/>
      <c r="AA7" s="37" ph="1">
        <v>31319</v>
      </c>
      <c r="AB7" s="37" ph="1">
        <v>32725</v>
      </c>
      <c r="AC7" s="37" ph="1">
        <v>33874</v>
      </c>
      <c r="AD7" s="37" ph="1">
        <v>33923</v>
      </c>
      <c r="AE7" s="37" ph="1">
        <v>33444</v>
      </c>
      <c r="AF7" s="47">
        <v>30379</v>
      </c>
      <c r="AG7" s="34" ph="1">
        <v>30974</v>
      </c>
    </row>
    <row r="8" spans="2:34" s="1" customFormat="1" ht="21" thickBot="1" ph="1" x14ac:dyDescent="0.25">
      <c r="L8" s="16" t="s" ph="1">
        <v>18</v>
      </c>
      <c r="M8" s="14" ph="1"/>
      <c r="N8" s="11" ph="1">
        <f>N7-M7</f>
        <v>-4807</v>
      </c>
      <c r="O8" s="11" ph="1">
        <f t="shared" ref="O8:U8" si="2">O7-N7</f>
        <v>-2100</v>
      </c>
      <c r="P8" s="11" ph="1">
        <f t="shared" si="2"/>
        <v>-72</v>
      </c>
      <c r="Q8" s="11" ph="1">
        <f t="shared" si="2"/>
        <v>-817</v>
      </c>
      <c r="R8" s="11" ph="1">
        <f t="shared" si="2"/>
        <v>888</v>
      </c>
      <c r="S8" s="11" ph="1">
        <f t="shared" si="2"/>
        <v>473</v>
      </c>
      <c r="T8" s="11" ph="1">
        <f t="shared" si="2"/>
        <v>-486</v>
      </c>
      <c r="U8" s="32" ph="1">
        <f t="shared" si="2"/>
        <v>-2263</v>
      </c>
      <c r="V8" s="35" ph="1">
        <v>-2348</v>
      </c>
      <c r="W8" s="11" ph="1">
        <v>-982</v>
      </c>
      <c r="X8" s="11" ph="1">
        <v>-902</v>
      </c>
      <c r="Y8" s="11" ph="1">
        <v>-151</v>
      </c>
      <c r="Z8" s="11" ph="1"/>
      <c r="AA8" s="11" ph="1">
        <v>1429</v>
      </c>
      <c r="AB8" s="11" ph="1">
        <v>1406</v>
      </c>
      <c r="AC8" s="11" ph="1">
        <v>1149</v>
      </c>
      <c r="AD8" s="11" ph="1">
        <v>49</v>
      </c>
      <c r="AE8" s="11" ph="1">
        <f t="shared" ref="AE8" si="3">AE7-AD7</f>
        <v>-479</v>
      </c>
      <c r="AF8" s="11" ph="1">
        <f t="shared" ref="AF8:AG8" si="4">AF7-AE7</f>
        <v>-3065</v>
      </c>
      <c r="AG8" s="38" ph="1">
        <f t="shared" si="4"/>
        <v>595</v>
      </c>
    </row>
    <row r="9" spans="2:34" s="1" customFormat="1" ht="20.399999999999999" ph="1" x14ac:dyDescent="0.2"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2:34" s="1" customFormat="1" ht="20.399999999999999" ph="1" x14ac:dyDescent="0.2">
      <c r="L10" s="1"/>
      <c r="M10" s="1"/>
      <c r="N10" s="1"/>
      <c r="O10" s="1"/>
      <c r="P10" s="1"/>
      <c r="Q10" s="1"/>
      <c r="R10" s="1"/>
      <c r="S10" s="1"/>
      <c r="T10" s="1"/>
      <c r="U10" s="1"/>
      <c r="V10" s="1" t="s" ph="1">
        <v>42</v>
      </c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2:34" s="1" customFormat="1" ht="20.399999999999999" ph="1" x14ac:dyDescent="0.2">
      <c r="L11" s="1"/>
      <c r="M11" s="1"/>
      <c r="N11" s="1"/>
      <c r="O11" s="1"/>
      <c r="P11" s="1"/>
      <c r="Q11" s="1"/>
      <c r="R11" s="1"/>
      <c r="S11" s="1"/>
      <c r="T11" s="1"/>
      <c r="U11" s="1"/>
      <c r="V11" s="1" t="s" ph="1">
        <v>43</v>
      </c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2:34" s="1" customFormat="1" ht="20.399999999999999" ph="1" x14ac:dyDescent="0.2">
      <c r="X12" s="1"/>
    </row>
    <row r="13" spans="2:34" s="1" customFormat="1" ht="20.399999999999999" ph="1" x14ac:dyDescent="0.2">
      <c r="L13" s="1"/>
      <c r="X13" s="1"/>
      <c r="AC13" s="1"/>
      <c r="AE13" s="1"/>
      <c r="AF13" s="1"/>
    </row>
    <row r="14" spans="2:34" s="1" customFormat="1" ht="20.399999999999999" ph="1" x14ac:dyDescent="0.2">
      <c r="L14" s="1"/>
      <c r="W14" s="1"/>
      <c r="X14" s="1"/>
    </row>
    <row r="15" spans="2:34" s="1" customFormat="1" ht="20.399999999999999" ph="1" x14ac:dyDescent="0.2">
      <c r="L15" s="1"/>
      <c r="V15" s="1" t="s" ph="1">
        <v>37</v>
      </c>
      <c r="W15" s="1"/>
      <c r="X15" s="1" t="s" ph="1">
        <v>56</v>
      </c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2:34" s="1" customFormat="1" ht="20.399999999999999" ph="1" x14ac:dyDescent="0.2">
      <c r="V16" s="1" t="s" ph="1">
        <v>41</v>
      </c>
      <c r="X16" s="1" t="s" ph="1">
        <v>57</v>
      </c>
      <c r="Z16" s="1"/>
      <c r="AA16" s="1"/>
      <c r="AB16" s="1"/>
      <c r="AC16" s="1"/>
      <c r="AD16" s="1"/>
      <c r="AE16" s="1"/>
      <c r="AF16" s="1"/>
      <c r="AG16" s="1"/>
      <c r="AH16" s="1"/>
    </row>
    <row r="17" spans="2:34" s="1" customFormat="1" ht="20.399999999999999" ph="1" x14ac:dyDescent="0.2">
      <c r="M17" s="1" ph="1">
        <v>21.8</v>
      </c>
      <c r="W17" s="1"/>
      <c r="X17" s="1"/>
    </row>
    <row r="18" spans="2:34" s="1" customFormat="1" ht="20.399999999999999" ph="1" x14ac:dyDescent="0.2">
      <c r="V18" s="1"/>
      <c r="W18" s="1"/>
    </row>
    <row r="19" spans="2:34" s="1" customFormat="1" ht="326.39999999999998" customHeight="1" ph="1" x14ac:dyDescent="0.2">
      <c r="L19" s="66" t="s" ph="1">
        <v>59</v>
      </c>
      <c r="M19" s="66" ph="1"/>
      <c r="N19" s="66" ph="1"/>
      <c r="O19" s="66" ph="1"/>
      <c r="P19" s="66" ph="1"/>
      <c r="Q19" s="66" ph="1"/>
      <c r="R19" s="66" ph="1"/>
      <c r="S19" s="66" ph="1"/>
      <c r="T19" s="66" ph="1"/>
      <c r="U19" s="66" ph="1"/>
      <c r="V19" s="66" ph="1"/>
      <c r="W19" s="66" ph="1"/>
      <c r="X19" s="66" ph="1"/>
      <c r="Y19" s="66" ph="1"/>
      <c r="Z19" s="66" ph="1"/>
      <c r="AA19" s="66" ph="1"/>
      <c r="AB19" s="66" ph="1"/>
      <c r="AC19" s="66" ph="1"/>
      <c r="AD19" s="66" ph="1"/>
      <c r="AE19" s="66" ph="1"/>
      <c r="AF19" s="66" ph="1"/>
      <c r="AG19" s="66" ph="1"/>
    </row>
    <row r="20" spans="2:34" s="1" customFormat="1" ht="20.399999999999999" ph="1" x14ac:dyDescent="0.2"/>
    <row r="21" spans="2:34" s="1" customFormat="1" ht="20.399999999999999" ph="1" x14ac:dyDescent="0.2">
      <c r="B21" s="1"/>
      <c r="G21" s="60" t="s" ph="1">
        <v>54</v>
      </c>
      <c r="J21" s="1"/>
      <c r="K21" s="1"/>
    </row>
    <row r="22" spans="2:34" s="1" customFormat="1" ht="17.399999999999999" customHeight="1" ph="1" x14ac:dyDescent="0.2">
      <c r="B22" s="1"/>
      <c r="F22" s="1"/>
      <c r="G22" s="59" t="s" ph="1">
        <v>58</v>
      </c>
      <c r="H22" s="1"/>
      <c r="K22" s="1"/>
    </row>
    <row r="23" spans="2:34" s="1" customFormat="1" ht="20.399999999999999" ph="1" x14ac:dyDescent="0.2">
      <c r="B23" s="1"/>
      <c r="F23" s="1"/>
    </row>
    <row r="24" spans="2:34" s="1" customFormat="1" ht="20.399999999999999" ph="1" x14ac:dyDescent="0.2">
      <c r="B24" s="2" ph="1"/>
      <c r="AE24" s="1"/>
      <c r="AF24" s="1"/>
    </row>
    <row r="25" spans="2:34" s="1" customFormat="1" ht="20.399999999999999" ph="1" x14ac:dyDescent="0.2">
      <c r="B25" s="1"/>
    </row>
    <row r="26" spans="2:34" s="1" customFormat="1" ht="20.399999999999999" ph="1" x14ac:dyDescent="0.2">
      <c r="B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2:34" ht="20.399999999999999" x14ac:dyDescent="0.2">
      <c r="B27" s="1" ph="1"/>
      <c r="L27" s="1" ph="1"/>
      <c r="M27" s="1" ph="1"/>
      <c r="N27" s="1" ph="1"/>
      <c r="O27" s="1" ph="1"/>
      <c r="P27" s="1" ph="1"/>
      <c r="Q27" s="1" ph="1"/>
      <c r="R27" s="1" ph="1"/>
      <c r="S27" s="1" ph="1"/>
      <c r="T27" s="1" ph="1"/>
      <c r="U27" s="1" ph="1"/>
      <c r="V27" s="1" ph="1"/>
      <c r="W27" s="1" ph="1"/>
      <c r="X27" s="1" ph="1"/>
      <c r="Y27" s="1" ph="1"/>
      <c r="Z27" s="1" ph="1"/>
      <c r="AA27" s="1" ph="1"/>
      <c r="AB27" s="1" ph="1"/>
      <c r="AC27" s="1" ph="1"/>
      <c r="AD27" s="1" ph="1"/>
      <c r="AE27" s="1" ph="1"/>
      <c r="AF27" s="1" ph="1"/>
      <c r="AG27" s="1" ph="1"/>
      <c r="AH27" s="1" ph="1"/>
    </row>
    <row r="28" spans="2:34" s="1" customFormat="1" ht="20.399999999999999" ph="1" x14ac:dyDescent="0.2"/>
    <row r="29" spans="2:34" s="1" customFormat="1" ht="20.399999999999999" ph="1" x14ac:dyDescent="0.2"/>
    <row r="30" spans="2:34" s="1" customFormat="1" ht="20.399999999999999" ph="1" x14ac:dyDescent="0.2"/>
    <row r="31" spans="2:34" s="1" customFormat="1" ht="20.399999999999999" ph="1" x14ac:dyDescent="0.2"/>
    <row r="32" spans="2:34" s="1" customFormat="1" ht="20.399999999999999" ph="1" x14ac:dyDescent="0.2"/>
    <row r="33" spans="2:34" s="1" customFormat="1" ht="20.399999999999999" ph="1" x14ac:dyDescent="0.2"/>
    <row r="34" spans="2:34" s="1" customFormat="1" ht="20.399999999999999" ph="1" x14ac:dyDescent="0.2"/>
    <row r="35" spans="2:34" s="1" customFormat="1" ht="20.399999999999999" ph="1" x14ac:dyDescent="0.2"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2:34" ht="20.399999999999999" x14ac:dyDescent="0.2">
      <c r="B36" s="1" ph="1"/>
    </row>
    <row r="38" spans="2:34" ht="32.4" customHeight="1" x14ac:dyDescent="0.2"/>
  </sheetData>
  <mergeCells count="1">
    <mergeCell ref="L19:AG19"/>
  </mergeCells>
  <phoneticPr fontId="1" type="Hiragana" alignment="distributed"/>
  <pageMargins left="0.7" right="0.7" top="0.75" bottom="0.75" header="0.3" footer="0.3"/>
  <pageSetup paperSize="9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S51"/>
  <sheetViews>
    <sheetView showGridLines="0" view="pageBreakPreview" topLeftCell="A25" zoomScale="85" zoomScaleNormal="85" zoomScaleSheetLayoutView="85" workbookViewId="0">
      <selection activeCell="U25" sqref="U25"/>
    </sheetView>
  </sheetViews>
  <sheetFormatPr defaultColWidth="9" defaultRowHeight="13.2" x14ac:dyDescent="0.2"/>
  <cols>
    <col min="1" max="1" width="4.6640625" style="1" customWidth="1"/>
    <col min="2" max="2" width="9" style="1"/>
    <col min="3" max="3" width="13.6640625" style="1" customWidth="1"/>
    <col min="4" max="4" width="10.88671875" style="1" customWidth="1"/>
    <col min="5" max="5" width="7.109375" style="1" customWidth="1"/>
    <col min="6" max="6" width="13.44140625" style="1" customWidth="1"/>
    <col min="7" max="7" width="10" style="1" customWidth="1"/>
    <col min="8" max="8" width="7.109375" style="1" customWidth="1"/>
    <col min="9" max="9" width="15" style="1" customWidth="1"/>
    <col min="10" max="10" width="10" style="1" customWidth="1"/>
    <col min="11" max="11" width="7.109375" style="1" customWidth="1"/>
    <col min="12" max="13" width="7.44140625" style="1" customWidth="1"/>
    <col min="14" max="14" width="9" style="1"/>
    <col min="15" max="15" width="6.77734375" style="1" customWidth="1"/>
    <col min="16" max="16" width="7.6640625" style="1" customWidth="1"/>
    <col min="17" max="17" width="9" style="1"/>
    <col min="18" max="18" width="11" style="1" bestFit="1" customWidth="1"/>
    <col min="19" max="19" width="7.21875" style="1" customWidth="1"/>
    <col min="20" max="16384" width="9" style="1"/>
  </cols>
  <sheetData>
    <row r="2" spans="2:18" ht="20.399999999999999" x14ac:dyDescent="0.2">
      <c r="B2" s="10" t="s" ph="1">
        <v>19</v>
      </c>
    </row>
    <row r="15" spans="2:18" ht="13.05" x14ac:dyDescent="0.2"/>
    <row r="16" spans="2:18" ht="13.05" x14ac:dyDescent="0.2">
      <c r="K16" s="3"/>
      <c r="Q16" s="3"/>
      <c r="R16" s="4"/>
    </row>
    <row r="17" spans="5:19" ht="13.05" x14ac:dyDescent="0.2"/>
    <row r="18" spans="5:19" ht="13.05" x14ac:dyDescent="0.2">
      <c r="K18" s="5"/>
      <c r="L18" s="64"/>
      <c r="M18" s="64"/>
      <c r="N18" s="5"/>
      <c r="O18" s="25"/>
      <c r="P18" s="25"/>
      <c r="Q18" s="5"/>
      <c r="R18" s="64"/>
      <c r="S18" s="65"/>
    </row>
    <row r="19" spans="5:19" ht="13.05" x14ac:dyDescent="0.2">
      <c r="K19" s="5"/>
      <c r="L19" s="6"/>
      <c r="M19" s="6"/>
      <c r="N19" s="5"/>
      <c r="O19" s="6"/>
      <c r="P19" s="6"/>
      <c r="Q19" s="5"/>
      <c r="R19" s="6"/>
      <c r="S19" s="6"/>
    </row>
    <row r="20" spans="5:19" ht="13.05" x14ac:dyDescent="0.2">
      <c r="K20" s="5"/>
      <c r="L20" s="7"/>
      <c r="M20" s="8"/>
      <c r="N20" s="5"/>
    </row>
    <row r="21" spans="5:19" ht="13.05" x14ac:dyDescent="0.2">
      <c r="K21" s="5"/>
      <c r="L21" s="7"/>
      <c r="M21" s="8"/>
      <c r="N21" s="5"/>
    </row>
    <row r="22" spans="5:19" ht="13.05" x14ac:dyDescent="0.2">
      <c r="K22" s="5"/>
      <c r="L22" s="7"/>
      <c r="M22" s="8"/>
      <c r="N22" s="5"/>
    </row>
    <row r="23" spans="5:19" x14ac:dyDescent="0.2">
      <c r="K23" s="5"/>
      <c r="L23" s="7"/>
      <c r="M23" s="8"/>
      <c r="N23" s="5"/>
    </row>
    <row r="24" spans="5:19" x14ac:dyDescent="0.2">
      <c r="K24" s="5"/>
      <c r="L24" s="7"/>
      <c r="M24" s="8"/>
      <c r="N24" s="5"/>
    </row>
    <row r="25" spans="5:19" x14ac:dyDescent="0.2">
      <c r="K25" s="5"/>
      <c r="L25" s="7"/>
      <c r="M25" s="8"/>
      <c r="N25" s="5"/>
    </row>
    <row r="26" spans="5:19" x14ac:dyDescent="0.2">
      <c r="K26" s="5"/>
      <c r="L26" s="7"/>
      <c r="M26" s="8"/>
      <c r="N26" s="5"/>
    </row>
    <row r="27" spans="5:19" x14ac:dyDescent="0.2">
      <c r="K27" s="5"/>
      <c r="L27" s="7"/>
      <c r="M27" s="8"/>
      <c r="N27" s="5"/>
    </row>
    <row r="28" spans="5:19" x14ac:dyDescent="0.2">
      <c r="K28" s="5"/>
      <c r="L28" s="7"/>
      <c r="M28" s="8"/>
      <c r="N28" s="5"/>
    </row>
    <row r="29" spans="5:19" x14ac:dyDescent="0.2">
      <c r="K29" s="5"/>
      <c r="L29" s="7"/>
      <c r="M29" s="8"/>
      <c r="N29" s="5"/>
    </row>
    <row r="30" spans="5:19" x14ac:dyDescent="0.2">
      <c r="K30" s="5"/>
      <c r="L30" s="7"/>
      <c r="M30" s="8"/>
      <c r="N30" s="5"/>
    </row>
    <row r="31" spans="5:19" s="1" customFormat="1" ht="20.399999999999999" ph="1" x14ac:dyDescent="0.2">
      <c r="E31" s="1" t="s" ph="1">
        <v>0</v>
      </c>
      <c r="J31" s="1"/>
      <c r="K31" s="9" ph="1"/>
      <c r="L31" s="7" ph="1"/>
      <c r="M31" s="8" ph="1"/>
      <c r="N31" s="1"/>
    </row>
    <row r="32" spans="5:19" s="1" customFormat="1" ht="37.200000000000003" customHeight="1" ph="1" x14ac:dyDescent="0.2">
      <c r="J32" s="1"/>
      <c r="K32" s="9" ph="1"/>
      <c r="L32" s="7" ph="1"/>
      <c r="M32" s="8" ph="1"/>
      <c r="N32" s="20" t="s" ph="1">
        <v>55</v>
      </c>
    </row>
    <row r="33" spans="2:18" s="1" customFormat="1" ht="40.200000000000003" customHeight="1" thickBot="1" ph="1" x14ac:dyDescent="0.25">
      <c r="K33" s="20" t="s" ph="1">
        <v>38</v>
      </c>
    </row>
    <row r="34" spans="2:18" s="1" customFormat="1" ht="20.399999999999999" ph="1" x14ac:dyDescent="0.2">
      <c r="B34" s="1"/>
      <c r="C34" s="61" t="s" ph="1">
        <v>46</v>
      </c>
      <c r="D34" s="62"/>
      <c r="E34" s="63"/>
      <c r="F34" s="61" t="s" ph="1">
        <v>45</v>
      </c>
      <c r="G34" s="62"/>
      <c r="H34" s="63"/>
      <c r="I34" s="61" t="s" ph="1">
        <v>44</v>
      </c>
      <c r="J34" s="62"/>
      <c r="K34" s="63"/>
    </row>
    <row r="35" spans="2:18" s="1" customFormat="1" ht="21" thickBot="1" ph="1" x14ac:dyDescent="0.25">
      <c r="B35" s="1"/>
      <c r="C35" s="26" t="s" ph="1">
        <v>34</v>
      </c>
      <c r="D35" s="21" t="s" ph="1">
        <v>30</v>
      </c>
      <c r="E35" s="22" t="s" ph="1">
        <v>31</v>
      </c>
      <c r="F35" s="26" t="s" ph="1">
        <v>34</v>
      </c>
      <c r="G35" s="21" t="s" ph="1">
        <v>30</v>
      </c>
      <c r="H35" s="22" t="s" ph="1">
        <v>31</v>
      </c>
      <c r="I35" s="26" t="s" ph="1">
        <v>34</v>
      </c>
      <c r="J35" s="21" t="s" ph="1">
        <v>30</v>
      </c>
      <c r="K35" s="22" t="s" ph="1">
        <v>31</v>
      </c>
    </row>
    <row r="36" spans="2:18" s="48" customFormat="1" ht="42.6" customHeight="1" ph="1" x14ac:dyDescent="0.2">
      <c r="B36" s="48"/>
      <c r="C36" s="49" t="s" ph="1">
        <v>25</v>
      </c>
      <c r="D36" s="50" ph="1">
        <v>435340</v>
      </c>
      <c r="E36" s="51" ph="1">
        <f t="shared" ref="E36:E42" si="0">D36/$D$43*100</f>
        <v>39.421508782319634</v>
      </c>
      <c r="F36" s="29" t="s" ph="1">
        <v>53</v>
      </c>
      <c r="G36" s="50" ph="1">
        <v>333890</v>
      </c>
      <c r="H36" s="51" ph="1">
        <f t="shared" ref="H36:H41" si="1">G36/$G$43*100</f>
        <v>29.353792809995532</v>
      </c>
      <c r="I36" s="52" t="s" ph="1">
        <v>32</v>
      </c>
      <c r="J36" s="53" ph="1">
        <v>156842</v>
      </c>
      <c r="K36" s="51" ph="1">
        <f>J36/$J$43*100</f>
        <v>18.581304015590845</v>
      </c>
      <c r="Q36" s="30" ph="1"/>
      <c r="R36" s="54" ph="1"/>
    </row>
    <row r="37" spans="2:18" s="48" customFormat="1" ht="40.799999999999997" ph="1" x14ac:dyDescent="0.2">
      <c r="B37" s="48"/>
      <c r="C37" s="27" t="s" ph="1">
        <v>32</v>
      </c>
      <c r="D37" s="53" ph="1">
        <v>142590</v>
      </c>
      <c r="E37" s="55" ph="1">
        <f>D37/$D$43*100</f>
        <v>12.912006563309038</v>
      </c>
      <c r="F37" s="27" t="s" ph="1">
        <v>21</v>
      </c>
      <c r="G37" s="53" ph="1">
        <v>124892</v>
      </c>
      <c r="H37" s="55" ph="1">
        <f t="shared" si="1"/>
        <v>10.979825366515804</v>
      </c>
      <c r="I37" s="29" t="s" ph="1">
        <v>53</v>
      </c>
      <c r="J37" s="50" ph="1">
        <v>175039</v>
      </c>
      <c r="K37" s="51" ph="1">
        <f>J37/$J$43*100</f>
        <v>20.737129554487996</v>
      </c>
    </row>
    <row r="38" spans="2:18" s="48" customFormat="1" ht="32.4" customHeight="1" ph="1" x14ac:dyDescent="0.2">
      <c r="B38" s="48"/>
      <c r="C38" s="27" t="s" ph="1">
        <v>20</v>
      </c>
      <c r="D38" s="53" ph="1">
        <v>130067</v>
      </c>
      <c r="E38" s="55" ph="1">
        <f>D38/$D$43*100</f>
        <v>11.778006575986511</v>
      </c>
      <c r="F38" s="27" t="s" ph="1">
        <v>25</v>
      </c>
      <c r="G38" s="53" ph="1">
        <v>124127</v>
      </c>
      <c r="H38" s="55" ph="1">
        <f t="shared" si="1"/>
        <v>10.912570727264416</v>
      </c>
      <c r="I38" s="27" t="s" ph="1">
        <v>25</v>
      </c>
      <c r="J38" s="53" ph="1">
        <v>109307</v>
      </c>
      <c r="K38" s="51" ph="1">
        <f>J38/$J$43*100</f>
        <v>12.949762168501987</v>
      </c>
    </row>
    <row r="39" spans="2:18" s="48" customFormat="1" ht="40.799999999999997" ph="1" x14ac:dyDescent="0.2">
      <c r="B39" s="48"/>
      <c r="C39" s="27" t="s" ph="1">
        <v>22</v>
      </c>
      <c r="D39" s="53" ph="1">
        <v>79732</v>
      </c>
      <c r="E39" s="55" ph="1">
        <f>D39/$D$43*100</f>
        <v>7.2200021551704614</v>
      </c>
      <c r="F39" s="27" t="s" ph="1">
        <v>20</v>
      </c>
      <c r="G39" s="53" ph="1">
        <v>121530</v>
      </c>
      <c r="H39" s="55" ph="1">
        <f t="shared" si="1"/>
        <v>10.68425661205414</v>
      </c>
      <c r="I39" s="27" t="s" ph="1">
        <v>22</v>
      </c>
      <c r="J39" s="53" ph="1">
        <v>89224</v>
      </c>
      <c r="K39" s="51" ph="1">
        <f>J39/$J$43*100</f>
        <v>10.570499416527957</v>
      </c>
    </row>
    <row r="40" spans="2:18" s="48" customFormat="1" ht="20.399999999999999" ph="1" x14ac:dyDescent="0.2">
      <c r="B40" s="48"/>
      <c r="C40" s="27" t="s" ph="1">
        <v>24</v>
      </c>
      <c r="D40" s="53" ph="1">
        <v>55334</v>
      </c>
      <c r="E40" s="55" ph="1">
        <f>D40/$D$43*100</f>
        <v>5.0106807712612547</v>
      </c>
      <c r="F40" s="27" t="s" ph="1">
        <v>23</v>
      </c>
      <c r="G40" s="53" ph="1">
        <v>113535</v>
      </c>
      <c r="H40" s="55" ph="1">
        <f t="shared" si="1"/>
        <v>9.9813796959562815</v>
      </c>
      <c r="I40" s="27" t="s" ph="1">
        <v>26</v>
      </c>
      <c r="J40" s="53" ph="1">
        <v>42365</v>
      </c>
      <c r="K40" s="51" ph="1">
        <f t="shared" ref="K40" si="2">J40/$J$43*100</f>
        <v>5.019044290563154</v>
      </c>
    </row>
    <row r="41" spans="2:18" s="48" customFormat="1" ht="20.399999999999999" ph="1" x14ac:dyDescent="0.2">
      <c r="B41" s="48"/>
      <c r="C41" s="27" t="s" ph="1">
        <v>27</v>
      </c>
      <c r="D41" s="53" ph="1">
        <v>48446</v>
      </c>
      <c r="E41" s="55" ph="1">
        <f>D41/$D$43*100</f>
        <v>4.3869490845505972</v>
      </c>
      <c r="F41" s="27" t="s" ph="1">
        <v>28</v>
      </c>
      <c r="G41" s="53" ph="1">
        <v>89842</v>
      </c>
      <c r="H41" s="55" ph="1">
        <f t="shared" si="1"/>
        <v>7.8984199995076789</v>
      </c>
      <c r="I41" s="27" t="s" ph="1">
        <v>47</v>
      </c>
      <c r="J41" s="53" ph="1">
        <v>41796</v>
      </c>
      <c r="K41" s="51" ph="1">
        <f>J41/$J$43*100</f>
        <v>4.951634017901041</v>
      </c>
    </row>
    <row r="42" spans="2:18" s="48" customFormat="1" ht="21" thickBot="1" ph="1" x14ac:dyDescent="0.25">
      <c r="B42" s="48"/>
      <c r="C42" s="56" t="s" ph="1">
        <v>33</v>
      </c>
      <c r="D42" s="57" ph="1">
        <f>D43-SUM(D36:D41)</f>
        <v>212812</v>
      </c>
      <c r="E42" s="58" ph="1">
        <f t="shared" si="0"/>
        <v>19.270846067402502</v>
      </c>
      <c r="F42" s="56" t="s" ph="1">
        <v>33</v>
      </c>
      <c r="G42" s="57" ph="1">
        <f>G43-SUM(G36:G41)</f>
        <v>229652</v>
      </c>
      <c r="H42" s="58" ph="1">
        <f t="shared" ref="H42" si="3">G42/$G$43*100</f>
        <v>20.189754788706143</v>
      </c>
      <c r="I42" s="56" t="s" ph="1">
        <v>33</v>
      </c>
      <c r="J42" s="57" ph="1">
        <f>J43-SUM(J36:J41)</f>
        <v>229512</v>
      </c>
      <c r="K42" s="58" ph="1">
        <f>J42/$J$43*100</f>
        <v>27.190626536427022</v>
      </c>
    </row>
    <row r="43" spans="2:18" s="1" customFormat="1" ht="21.6" thickTop="1" thickBot="1" ph="1" x14ac:dyDescent="0.25">
      <c r="B43" s="1"/>
      <c r="C43" s="28" t="s" ph="1">
        <v>29</v>
      </c>
      <c r="D43" s="23" ph="1">
        <v>1104321</v>
      </c>
      <c r="E43" s="24" ph="1">
        <f>SUM(E36:E42)</f>
        <v>99.999999999999986</v>
      </c>
      <c r="F43" s="28" t="s" ph="1">
        <v>29</v>
      </c>
      <c r="G43" s="23" ph="1">
        <v>1137468</v>
      </c>
      <c r="H43" s="24" ph="1">
        <f>SUM(H36:H42)</f>
        <v>100</v>
      </c>
      <c r="I43" s="28" t="s" ph="1">
        <v>29</v>
      </c>
      <c r="J43" s="23" ph="1">
        <v>844085</v>
      </c>
      <c r="K43" s="24" ph="1">
        <f>SUM(K36:K42)</f>
        <v>100</v>
      </c>
    </row>
    <row r="44" spans="2:18" s="1" customFormat="1" ht="20.399999999999999" ph="1" x14ac:dyDescent="0.2">
      <c r="J44" s="1"/>
      <c r="N44" s="1"/>
    </row>
    <row r="45" spans="2:18" s="1" customFormat="1" ht="20.399999999999999" ph="1" x14ac:dyDescent="0.2">
      <c r="K45" s="20" t="s" ph="1">
        <v>48</v>
      </c>
    </row>
    <row r="46" spans="2:18" s="1" customFormat="1" ht="20.399999999999999" ph="1" x14ac:dyDescent="0.2"/>
    <row r="47" spans="2:18" s="1" customFormat="1" ht="20.399999999999999" ph="1" x14ac:dyDescent="0.2"/>
    <row r="48" spans="2:18" s="1" customFormat="1" ht="20.399999999999999" ph="1" x14ac:dyDescent="0.2"/>
    <row r="49" spans="10:10" s="1" customFormat="1" ht="20.399999999999999" ph="1" x14ac:dyDescent="0.2"/>
    <row r="50" spans="10:10" s="1" customFormat="1" ht="20.399999999999999" ph="1" x14ac:dyDescent="0.2"/>
    <row r="51" spans="10:10" s="1" customFormat="1" ht="20.399999999999999" ph="1" x14ac:dyDescent="0.2">
      <c r="J51" s="1"/>
    </row>
  </sheetData>
  <sortState xmlns:xlrd2="http://schemas.microsoft.com/office/spreadsheetml/2017/richdata2" ref="C37:E41">
    <sortCondition descending="1" ref="D37:D41"/>
  </sortState>
  <mergeCells count="5">
    <mergeCell ref="C34:E34"/>
    <mergeCell ref="F34:H34"/>
    <mergeCell ref="I34:K34"/>
    <mergeCell ref="L18:M18"/>
    <mergeCell ref="R18:S18"/>
  </mergeCells>
  <phoneticPr fontId="1" type="Hiragana" alignment="distributed"/>
  <pageMargins left="0.7" right="0.7" top="0.75" bottom="0.75" header="0.3" footer="0.3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事業所数</vt:lpstr>
      <vt:lpstr>出荷額のうつりかわり</vt:lpstr>
      <vt:lpstr>事業所数!Print_Area</vt:lpstr>
      <vt:lpstr>出荷額のうつりかわり!Print_Area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2022-03-07T08:32:26Z</dcterms:created>
  <dcterms:modified xsi:type="dcterms:W3CDTF">2024-12-19T08:18:14Z</dcterms:modified>
</cp:coreProperties>
</file>